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MAT DOMICILIO\Septiembre\III. 15 al 22 de Septiembre\Comanda 15 al 22 de Septiembre\"/>
    </mc:Choice>
  </mc:AlternateContent>
  <xr:revisionPtr revIDLastSave="0" documentId="13_ncr:1_{226602D9-3E14-468B-B2BD-70D2B44D2EF7}" xr6:coauthVersionLast="45" xr6:coauthVersionMax="45" xr10:uidLastSave="{00000000-0000-0000-0000-000000000000}"/>
  <bookViews>
    <workbookView xWindow="-120" yWindow="-120" windowWidth="29040" windowHeight="15840" xr2:uid="{2F219C85-9978-DD4F-B53A-CB4DDA11C496}"/>
  </bookViews>
  <sheets>
    <sheet name="Comanda_Fecha" sheetId="1" r:id="rId1"/>
  </sheets>
  <definedNames>
    <definedName name="_xlnm._FilterDatabase" localSheetId="0" hidden="1">Comanda_Fecha!$C$20:$H$20</definedName>
    <definedName name="Print_Area" localSheetId="0">Comanda_Fecha!$B$1:$H$666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9" i="1" l="1"/>
  <c r="M179" i="1" s="1"/>
  <c r="K179" i="1"/>
  <c r="J179" i="1"/>
  <c r="G179" i="1"/>
  <c r="K161" i="1" l="1"/>
  <c r="K162" i="1"/>
  <c r="G161" i="1"/>
  <c r="G162" i="1"/>
  <c r="J162" i="1"/>
  <c r="L162" i="1"/>
  <c r="M162" i="1" s="1"/>
  <c r="J161" i="1"/>
  <c r="L161" i="1"/>
  <c r="M161" i="1" s="1"/>
  <c r="G109" i="1"/>
  <c r="K109" i="1"/>
  <c r="J109" i="1"/>
  <c r="L109" i="1"/>
  <c r="M109" i="1" s="1"/>
  <c r="G176" i="1"/>
  <c r="J176" i="1"/>
  <c r="K176" i="1"/>
  <c r="L176" i="1"/>
  <c r="M176" i="1" s="1"/>
  <c r="G128" i="1" l="1"/>
  <c r="L128" i="1"/>
  <c r="M128" i="1" s="1"/>
  <c r="K128" i="1"/>
  <c r="J128" i="1"/>
  <c r="G268" i="1"/>
  <c r="G267" i="1"/>
  <c r="K267" i="1"/>
  <c r="K268" i="1"/>
  <c r="J268" i="1"/>
  <c r="L268" i="1"/>
  <c r="M268" i="1" s="1"/>
  <c r="J267" i="1"/>
  <c r="L267" i="1"/>
  <c r="M267" i="1" s="1"/>
  <c r="K34" i="1"/>
  <c r="J34" i="1"/>
  <c r="L34" i="1"/>
  <c r="M34" i="1" s="1"/>
  <c r="G34" i="1"/>
  <c r="G112" i="1"/>
  <c r="G113" i="1"/>
  <c r="G114" i="1"/>
  <c r="L112" i="1"/>
  <c r="M112" i="1" s="1"/>
  <c r="L113" i="1"/>
  <c r="M113" i="1" s="1"/>
  <c r="L114" i="1"/>
  <c r="M114" i="1" s="1"/>
  <c r="K112" i="1"/>
  <c r="K113" i="1"/>
  <c r="K114" i="1"/>
  <c r="J112" i="1"/>
  <c r="J113" i="1"/>
  <c r="J114" i="1"/>
  <c r="G71" i="1"/>
  <c r="K71" i="1"/>
  <c r="J71" i="1"/>
  <c r="L71" i="1"/>
  <c r="M71" i="1" s="1"/>
  <c r="G160" i="1"/>
  <c r="G159" i="1"/>
  <c r="K159" i="1"/>
  <c r="K160" i="1"/>
  <c r="J160" i="1"/>
  <c r="L160" i="1"/>
  <c r="M160" i="1" s="1"/>
  <c r="J159" i="1"/>
  <c r="L159" i="1"/>
  <c r="M159" i="1" s="1"/>
  <c r="J292" i="1" l="1"/>
  <c r="L292" i="1"/>
  <c r="M292" i="1" s="1"/>
  <c r="G292" i="1"/>
  <c r="K290" i="1"/>
  <c r="K291" i="1"/>
  <c r="K292" i="1"/>
  <c r="J290" i="1"/>
  <c r="L290" i="1"/>
  <c r="M290" i="1" s="1"/>
  <c r="G290" i="1"/>
  <c r="G291" i="1"/>
  <c r="J291" i="1" l="1"/>
  <c r="L291" i="1"/>
  <c r="M291" i="1" s="1"/>
  <c r="G289" i="1"/>
  <c r="J289" i="1"/>
  <c r="L289" i="1"/>
  <c r="M289" i="1" s="1"/>
  <c r="G288" i="1"/>
  <c r="K288" i="1"/>
  <c r="K289" i="1"/>
  <c r="K293" i="1"/>
  <c r="J288" i="1"/>
  <c r="L288" i="1"/>
  <c r="M288" i="1" s="1"/>
  <c r="K203" i="1"/>
  <c r="G203" i="1"/>
  <c r="J203" i="1"/>
  <c r="L203" i="1"/>
  <c r="M203" i="1" s="1"/>
  <c r="L121" i="1"/>
  <c r="M121" i="1" s="1"/>
  <c r="L122" i="1"/>
  <c r="M122" i="1" s="1"/>
  <c r="K121" i="1"/>
  <c r="K122" i="1"/>
  <c r="J121" i="1"/>
  <c r="J122" i="1"/>
  <c r="G121" i="1"/>
  <c r="G122" i="1"/>
  <c r="G66" i="1" l="1"/>
  <c r="K66" i="1"/>
  <c r="J66" i="1"/>
  <c r="L66" i="1"/>
  <c r="M66" i="1" s="1"/>
  <c r="L309" i="1" l="1"/>
  <c r="M309" i="1" s="1"/>
  <c r="K309" i="1"/>
  <c r="J309" i="1"/>
  <c r="L308" i="1"/>
  <c r="M308" i="1" s="1"/>
  <c r="K308" i="1"/>
  <c r="J308" i="1"/>
  <c r="L307" i="1"/>
  <c r="M307" i="1" s="1"/>
  <c r="K307" i="1"/>
  <c r="J307" i="1"/>
  <c r="L306" i="1"/>
  <c r="M306" i="1" s="1"/>
  <c r="K306" i="1"/>
  <c r="J306" i="1"/>
  <c r="L305" i="1"/>
  <c r="M305" i="1" s="1"/>
  <c r="K305" i="1"/>
  <c r="J305" i="1"/>
  <c r="L304" i="1"/>
  <c r="M304" i="1" s="1"/>
  <c r="K304" i="1"/>
  <c r="J304" i="1"/>
  <c r="L303" i="1"/>
  <c r="M303" i="1" s="1"/>
  <c r="K303" i="1"/>
  <c r="J303" i="1"/>
  <c r="L302" i="1"/>
  <c r="M302" i="1" s="1"/>
  <c r="K302" i="1"/>
  <c r="J302" i="1"/>
  <c r="L301" i="1"/>
  <c r="M301" i="1" s="1"/>
  <c r="K301" i="1"/>
  <c r="J301" i="1"/>
  <c r="L300" i="1"/>
  <c r="M300" i="1" s="1"/>
  <c r="K300" i="1"/>
  <c r="J300" i="1"/>
  <c r="L299" i="1"/>
  <c r="M299" i="1" s="1"/>
  <c r="K299" i="1"/>
  <c r="J299" i="1"/>
  <c r="L298" i="1"/>
  <c r="M298" i="1" s="1"/>
  <c r="K298" i="1"/>
  <c r="J298" i="1"/>
  <c r="L297" i="1"/>
  <c r="M297" i="1" s="1"/>
  <c r="K297" i="1"/>
  <c r="J297" i="1"/>
  <c r="L296" i="1"/>
  <c r="M296" i="1" s="1"/>
  <c r="K296" i="1"/>
  <c r="J296" i="1"/>
  <c r="L295" i="1"/>
  <c r="M295" i="1" s="1"/>
  <c r="K295" i="1"/>
  <c r="J295" i="1"/>
  <c r="L293" i="1"/>
  <c r="M293" i="1" s="1"/>
  <c r="J293" i="1"/>
  <c r="L287" i="1"/>
  <c r="M287" i="1" s="1"/>
  <c r="K287" i="1"/>
  <c r="J287" i="1"/>
  <c r="L286" i="1"/>
  <c r="M286" i="1" s="1"/>
  <c r="K286" i="1"/>
  <c r="J286" i="1"/>
  <c r="L285" i="1"/>
  <c r="M285" i="1" s="1"/>
  <c r="K285" i="1"/>
  <c r="J285" i="1"/>
  <c r="L284" i="1"/>
  <c r="M284" i="1" s="1"/>
  <c r="K284" i="1"/>
  <c r="J284" i="1"/>
  <c r="L283" i="1"/>
  <c r="M283" i="1" s="1"/>
  <c r="K283" i="1"/>
  <c r="J283" i="1"/>
  <c r="L282" i="1"/>
  <c r="M282" i="1" s="1"/>
  <c r="K282" i="1"/>
  <c r="J282" i="1"/>
  <c r="L281" i="1"/>
  <c r="M281" i="1" s="1"/>
  <c r="K281" i="1"/>
  <c r="J281" i="1"/>
  <c r="L280" i="1"/>
  <c r="M280" i="1" s="1"/>
  <c r="K280" i="1"/>
  <c r="J280" i="1"/>
  <c r="L279" i="1"/>
  <c r="M279" i="1" s="1"/>
  <c r="K279" i="1"/>
  <c r="J279" i="1"/>
  <c r="L278" i="1"/>
  <c r="M278" i="1" s="1"/>
  <c r="K278" i="1"/>
  <c r="J278" i="1"/>
  <c r="L277" i="1"/>
  <c r="M277" i="1" s="1"/>
  <c r="K277" i="1"/>
  <c r="J277" i="1"/>
  <c r="L276" i="1"/>
  <c r="M276" i="1" s="1"/>
  <c r="K276" i="1"/>
  <c r="J276" i="1"/>
  <c r="L274" i="1"/>
  <c r="M274" i="1" s="1"/>
  <c r="K274" i="1"/>
  <c r="J274" i="1"/>
  <c r="L273" i="1"/>
  <c r="M273" i="1" s="1"/>
  <c r="K273" i="1"/>
  <c r="J273" i="1"/>
  <c r="L272" i="1"/>
  <c r="M272" i="1" s="1"/>
  <c r="K272" i="1"/>
  <c r="J272" i="1"/>
  <c r="L271" i="1"/>
  <c r="M271" i="1" s="1"/>
  <c r="K271" i="1"/>
  <c r="J271" i="1"/>
  <c r="L270" i="1"/>
  <c r="M270" i="1" s="1"/>
  <c r="K270" i="1"/>
  <c r="J270" i="1"/>
  <c r="L269" i="1"/>
  <c r="M269" i="1" s="1"/>
  <c r="K269" i="1"/>
  <c r="J269" i="1"/>
  <c r="L266" i="1"/>
  <c r="M266" i="1" s="1"/>
  <c r="K266" i="1"/>
  <c r="J266" i="1"/>
  <c r="L265" i="1"/>
  <c r="M265" i="1" s="1"/>
  <c r="K265" i="1"/>
  <c r="J265" i="1"/>
  <c r="L264" i="1"/>
  <c r="M264" i="1" s="1"/>
  <c r="K264" i="1"/>
  <c r="J264" i="1"/>
  <c r="L262" i="1"/>
  <c r="M262" i="1" s="1"/>
  <c r="K262" i="1"/>
  <c r="J262" i="1"/>
  <c r="L261" i="1"/>
  <c r="M261" i="1" s="1"/>
  <c r="K261" i="1"/>
  <c r="J261" i="1"/>
  <c r="L260" i="1"/>
  <c r="M260" i="1" s="1"/>
  <c r="K260" i="1"/>
  <c r="J260" i="1"/>
  <c r="L259" i="1"/>
  <c r="M259" i="1" s="1"/>
  <c r="K259" i="1"/>
  <c r="J259" i="1"/>
  <c r="L258" i="1"/>
  <c r="M258" i="1" s="1"/>
  <c r="K258" i="1"/>
  <c r="J258" i="1"/>
  <c r="L257" i="1"/>
  <c r="M257" i="1" s="1"/>
  <c r="K257" i="1"/>
  <c r="J257" i="1"/>
  <c r="L256" i="1"/>
  <c r="M256" i="1" s="1"/>
  <c r="K256" i="1"/>
  <c r="J256" i="1"/>
  <c r="L255" i="1"/>
  <c r="M255" i="1" s="1"/>
  <c r="K255" i="1"/>
  <c r="J255" i="1"/>
  <c r="L254" i="1"/>
  <c r="M254" i="1" s="1"/>
  <c r="K254" i="1"/>
  <c r="J254" i="1"/>
  <c r="L253" i="1"/>
  <c r="M253" i="1" s="1"/>
  <c r="K253" i="1"/>
  <c r="J253" i="1"/>
  <c r="L252" i="1"/>
  <c r="M252" i="1" s="1"/>
  <c r="K252" i="1"/>
  <c r="J252" i="1"/>
  <c r="L251" i="1"/>
  <c r="M251" i="1" s="1"/>
  <c r="K251" i="1"/>
  <c r="J251" i="1"/>
  <c r="L250" i="1"/>
  <c r="M250" i="1" s="1"/>
  <c r="K250" i="1"/>
  <c r="J250" i="1"/>
  <c r="L249" i="1"/>
  <c r="M249" i="1" s="1"/>
  <c r="K249" i="1"/>
  <c r="J249" i="1"/>
  <c r="L248" i="1"/>
  <c r="M248" i="1" s="1"/>
  <c r="K248" i="1"/>
  <c r="J248" i="1"/>
  <c r="L247" i="1"/>
  <c r="M247" i="1" s="1"/>
  <c r="K247" i="1"/>
  <c r="J247" i="1"/>
  <c r="L246" i="1"/>
  <c r="M246" i="1" s="1"/>
  <c r="K246" i="1"/>
  <c r="J246" i="1"/>
  <c r="L244" i="1"/>
  <c r="M244" i="1" s="1"/>
  <c r="K244" i="1"/>
  <c r="J244" i="1"/>
  <c r="L243" i="1"/>
  <c r="M243" i="1" s="1"/>
  <c r="K243" i="1"/>
  <c r="J243" i="1"/>
  <c r="L242" i="1"/>
  <c r="M242" i="1" s="1"/>
  <c r="K242" i="1"/>
  <c r="J242" i="1"/>
  <c r="L240" i="1"/>
  <c r="M240" i="1" s="1"/>
  <c r="K240" i="1"/>
  <c r="J240" i="1"/>
  <c r="L239" i="1"/>
  <c r="M239" i="1" s="1"/>
  <c r="K239" i="1"/>
  <c r="J239" i="1"/>
  <c r="L238" i="1"/>
  <c r="M238" i="1" s="1"/>
  <c r="K238" i="1"/>
  <c r="J238" i="1"/>
  <c r="L237" i="1"/>
  <c r="M237" i="1" s="1"/>
  <c r="K237" i="1"/>
  <c r="J237" i="1"/>
  <c r="L236" i="1"/>
  <c r="M236" i="1" s="1"/>
  <c r="K236" i="1"/>
  <c r="J236" i="1"/>
  <c r="L235" i="1"/>
  <c r="M235" i="1" s="1"/>
  <c r="K235" i="1"/>
  <c r="J235" i="1"/>
  <c r="L234" i="1"/>
  <c r="M234" i="1" s="1"/>
  <c r="K234" i="1"/>
  <c r="J234" i="1"/>
  <c r="L232" i="1"/>
  <c r="M232" i="1" s="1"/>
  <c r="K232" i="1"/>
  <c r="J232" i="1"/>
  <c r="L231" i="1"/>
  <c r="M231" i="1" s="1"/>
  <c r="K231" i="1"/>
  <c r="J231" i="1"/>
  <c r="L230" i="1"/>
  <c r="M230" i="1" s="1"/>
  <c r="K230" i="1"/>
  <c r="J230" i="1"/>
  <c r="L229" i="1"/>
  <c r="M229" i="1" s="1"/>
  <c r="K229" i="1"/>
  <c r="J229" i="1"/>
  <c r="L228" i="1"/>
  <c r="M228" i="1" s="1"/>
  <c r="K228" i="1"/>
  <c r="J228" i="1"/>
  <c r="L227" i="1"/>
  <c r="M227" i="1" s="1"/>
  <c r="K227" i="1"/>
  <c r="J227" i="1"/>
  <c r="L226" i="1"/>
  <c r="M226" i="1" s="1"/>
  <c r="K226" i="1"/>
  <c r="J226" i="1"/>
  <c r="L225" i="1"/>
  <c r="M225" i="1" s="1"/>
  <c r="K225" i="1"/>
  <c r="J225" i="1"/>
  <c r="L224" i="1"/>
  <c r="M224" i="1" s="1"/>
  <c r="K224" i="1"/>
  <c r="J224" i="1"/>
  <c r="L223" i="1"/>
  <c r="M223" i="1" s="1"/>
  <c r="K223" i="1"/>
  <c r="J223" i="1"/>
  <c r="L221" i="1"/>
  <c r="M221" i="1" s="1"/>
  <c r="K221" i="1"/>
  <c r="J221" i="1"/>
  <c r="L220" i="1"/>
  <c r="M220" i="1" s="1"/>
  <c r="K220" i="1"/>
  <c r="J220" i="1"/>
  <c r="L219" i="1"/>
  <c r="M219" i="1" s="1"/>
  <c r="K219" i="1"/>
  <c r="J219" i="1"/>
  <c r="L217" i="1"/>
  <c r="M217" i="1" s="1"/>
  <c r="K217" i="1"/>
  <c r="J217" i="1"/>
  <c r="L216" i="1"/>
  <c r="M216" i="1" s="1"/>
  <c r="K216" i="1"/>
  <c r="J216" i="1"/>
  <c r="L214" i="1"/>
  <c r="M214" i="1" s="1"/>
  <c r="K214" i="1"/>
  <c r="J214" i="1"/>
  <c r="L213" i="1"/>
  <c r="M213" i="1" s="1"/>
  <c r="K213" i="1"/>
  <c r="J213" i="1"/>
  <c r="L212" i="1"/>
  <c r="M212" i="1" s="1"/>
  <c r="K212" i="1"/>
  <c r="J212" i="1"/>
  <c r="L211" i="1"/>
  <c r="M211" i="1" s="1"/>
  <c r="K211" i="1"/>
  <c r="J211" i="1"/>
  <c r="L210" i="1"/>
  <c r="M210" i="1" s="1"/>
  <c r="K210" i="1"/>
  <c r="J210" i="1"/>
  <c r="L208" i="1"/>
  <c r="M208" i="1" s="1"/>
  <c r="K208" i="1"/>
  <c r="J208" i="1"/>
  <c r="L207" i="1"/>
  <c r="M207" i="1" s="1"/>
  <c r="K207" i="1"/>
  <c r="J207" i="1"/>
  <c r="L206" i="1"/>
  <c r="M206" i="1" s="1"/>
  <c r="K206" i="1"/>
  <c r="J206" i="1"/>
  <c r="L205" i="1"/>
  <c r="M205" i="1" s="1"/>
  <c r="K205" i="1"/>
  <c r="J205" i="1"/>
  <c r="L204" i="1"/>
  <c r="M204" i="1" s="1"/>
  <c r="K204" i="1"/>
  <c r="J204" i="1"/>
  <c r="L202" i="1"/>
  <c r="M202" i="1" s="1"/>
  <c r="K202" i="1"/>
  <c r="J202" i="1"/>
  <c r="L201" i="1"/>
  <c r="M201" i="1" s="1"/>
  <c r="K201" i="1"/>
  <c r="J201" i="1"/>
  <c r="L200" i="1"/>
  <c r="M200" i="1" s="1"/>
  <c r="K200" i="1"/>
  <c r="J200" i="1"/>
  <c r="L199" i="1"/>
  <c r="M199" i="1" s="1"/>
  <c r="K199" i="1"/>
  <c r="J199" i="1"/>
  <c r="L197" i="1"/>
  <c r="M197" i="1" s="1"/>
  <c r="K197" i="1"/>
  <c r="J197" i="1"/>
  <c r="L196" i="1"/>
  <c r="M196" i="1" s="1"/>
  <c r="K196" i="1"/>
  <c r="J196" i="1"/>
  <c r="L195" i="1"/>
  <c r="M195" i="1" s="1"/>
  <c r="K195" i="1"/>
  <c r="J195" i="1"/>
  <c r="L194" i="1"/>
  <c r="M194" i="1" s="1"/>
  <c r="K194" i="1"/>
  <c r="J194" i="1"/>
  <c r="L193" i="1"/>
  <c r="M193" i="1" s="1"/>
  <c r="K193" i="1"/>
  <c r="J193" i="1"/>
  <c r="L191" i="1"/>
  <c r="M191" i="1" s="1"/>
  <c r="K191" i="1"/>
  <c r="J191" i="1"/>
  <c r="L190" i="1"/>
  <c r="M190" i="1" s="1"/>
  <c r="K190" i="1"/>
  <c r="J190" i="1"/>
  <c r="L189" i="1"/>
  <c r="M189" i="1" s="1"/>
  <c r="K189" i="1"/>
  <c r="J189" i="1"/>
  <c r="L188" i="1"/>
  <c r="M188" i="1" s="1"/>
  <c r="K188" i="1"/>
  <c r="J188" i="1"/>
  <c r="L187" i="1"/>
  <c r="M187" i="1" s="1"/>
  <c r="K187" i="1"/>
  <c r="J187" i="1"/>
  <c r="L186" i="1"/>
  <c r="M186" i="1" s="1"/>
  <c r="K186" i="1"/>
  <c r="J186" i="1"/>
  <c r="L185" i="1"/>
  <c r="M185" i="1" s="1"/>
  <c r="K185" i="1"/>
  <c r="J185" i="1"/>
  <c r="L184" i="1"/>
  <c r="M184" i="1" s="1"/>
  <c r="K184" i="1"/>
  <c r="J184" i="1"/>
  <c r="L183" i="1"/>
  <c r="M183" i="1" s="1"/>
  <c r="K183" i="1"/>
  <c r="J183" i="1"/>
  <c r="L182" i="1"/>
  <c r="M182" i="1" s="1"/>
  <c r="K182" i="1"/>
  <c r="J182" i="1"/>
  <c r="L180" i="1"/>
  <c r="M180" i="1" s="1"/>
  <c r="K180" i="1"/>
  <c r="J180" i="1"/>
  <c r="L178" i="1"/>
  <c r="M178" i="1" s="1"/>
  <c r="K178" i="1"/>
  <c r="J178" i="1"/>
  <c r="L175" i="1"/>
  <c r="M175" i="1" s="1"/>
  <c r="K175" i="1"/>
  <c r="J175" i="1"/>
  <c r="L172" i="1"/>
  <c r="M172" i="1" s="1"/>
  <c r="K172" i="1"/>
  <c r="J172" i="1"/>
  <c r="L171" i="1"/>
  <c r="M171" i="1" s="1"/>
  <c r="K171" i="1"/>
  <c r="J171" i="1"/>
  <c r="L170" i="1"/>
  <c r="M170" i="1" s="1"/>
  <c r="K170" i="1"/>
  <c r="J170" i="1"/>
  <c r="L169" i="1"/>
  <c r="M169" i="1" s="1"/>
  <c r="K169" i="1"/>
  <c r="J169" i="1"/>
  <c r="L168" i="1"/>
  <c r="M168" i="1" s="1"/>
  <c r="K168" i="1"/>
  <c r="J168" i="1"/>
  <c r="L167" i="1"/>
  <c r="M167" i="1" s="1"/>
  <c r="K167" i="1"/>
  <c r="J167" i="1"/>
  <c r="L166" i="1"/>
  <c r="M166" i="1" s="1"/>
  <c r="K166" i="1"/>
  <c r="J166" i="1"/>
  <c r="L165" i="1"/>
  <c r="M165" i="1" s="1"/>
  <c r="K165" i="1"/>
  <c r="J165" i="1"/>
  <c r="L163" i="1"/>
  <c r="M163" i="1" s="1"/>
  <c r="K163" i="1"/>
  <c r="J163" i="1"/>
  <c r="L158" i="1"/>
  <c r="M158" i="1" s="1"/>
  <c r="K158" i="1"/>
  <c r="J158" i="1"/>
  <c r="L157" i="1"/>
  <c r="M157" i="1" s="1"/>
  <c r="K157" i="1"/>
  <c r="J157" i="1"/>
  <c r="L156" i="1"/>
  <c r="M156" i="1" s="1"/>
  <c r="K156" i="1"/>
  <c r="J156" i="1"/>
  <c r="L155" i="1"/>
  <c r="M155" i="1" s="1"/>
  <c r="K155" i="1"/>
  <c r="J155" i="1"/>
  <c r="L153" i="1"/>
  <c r="M153" i="1" s="1"/>
  <c r="K153" i="1"/>
  <c r="J153" i="1"/>
  <c r="L152" i="1"/>
  <c r="M152" i="1" s="1"/>
  <c r="K152" i="1"/>
  <c r="J152" i="1"/>
  <c r="L151" i="1"/>
  <c r="M151" i="1" s="1"/>
  <c r="K151" i="1"/>
  <c r="J151" i="1"/>
  <c r="L150" i="1"/>
  <c r="M150" i="1" s="1"/>
  <c r="K150" i="1"/>
  <c r="J150" i="1"/>
  <c r="L149" i="1"/>
  <c r="M149" i="1" s="1"/>
  <c r="K149" i="1"/>
  <c r="J149" i="1"/>
  <c r="L148" i="1"/>
  <c r="M148" i="1" s="1"/>
  <c r="K148" i="1"/>
  <c r="J148" i="1"/>
  <c r="L147" i="1"/>
  <c r="M147" i="1" s="1"/>
  <c r="K147" i="1"/>
  <c r="J147" i="1"/>
  <c r="L146" i="1"/>
  <c r="M146" i="1" s="1"/>
  <c r="K146" i="1"/>
  <c r="J146" i="1"/>
  <c r="L144" i="1"/>
  <c r="M144" i="1" s="1"/>
  <c r="K144" i="1"/>
  <c r="J144" i="1"/>
  <c r="L143" i="1"/>
  <c r="M143" i="1" s="1"/>
  <c r="K143" i="1"/>
  <c r="J143" i="1"/>
  <c r="L142" i="1"/>
  <c r="M142" i="1" s="1"/>
  <c r="K142" i="1"/>
  <c r="J142" i="1"/>
  <c r="L141" i="1"/>
  <c r="M141" i="1" s="1"/>
  <c r="K141" i="1"/>
  <c r="J141" i="1"/>
  <c r="L140" i="1"/>
  <c r="M140" i="1" s="1"/>
  <c r="K140" i="1"/>
  <c r="J140" i="1"/>
  <c r="L139" i="1"/>
  <c r="M139" i="1" s="1"/>
  <c r="K139" i="1"/>
  <c r="J139" i="1"/>
  <c r="L138" i="1"/>
  <c r="M138" i="1" s="1"/>
  <c r="K138" i="1"/>
  <c r="J138" i="1"/>
  <c r="L137" i="1"/>
  <c r="M137" i="1" s="1"/>
  <c r="K137" i="1"/>
  <c r="J137" i="1"/>
  <c r="L136" i="1"/>
  <c r="M136" i="1" s="1"/>
  <c r="K136" i="1"/>
  <c r="J136" i="1"/>
  <c r="L135" i="1"/>
  <c r="M135" i="1" s="1"/>
  <c r="K135" i="1"/>
  <c r="J135" i="1"/>
  <c r="L134" i="1"/>
  <c r="M134" i="1" s="1"/>
  <c r="K134" i="1"/>
  <c r="J134" i="1"/>
  <c r="L133" i="1"/>
  <c r="M133" i="1" s="1"/>
  <c r="K133" i="1"/>
  <c r="J133" i="1"/>
  <c r="L132" i="1"/>
  <c r="M132" i="1" s="1"/>
  <c r="K132" i="1"/>
  <c r="J132" i="1"/>
  <c r="L131" i="1"/>
  <c r="M131" i="1" s="1"/>
  <c r="K131" i="1"/>
  <c r="J131" i="1"/>
  <c r="L130" i="1"/>
  <c r="M130" i="1" s="1"/>
  <c r="K130" i="1"/>
  <c r="J130" i="1"/>
  <c r="L127" i="1"/>
  <c r="M127" i="1" s="1"/>
  <c r="K127" i="1"/>
  <c r="J127" i="1"/>
  <c r="L125" i="1"/>
  <c r="M125" i="1" s="1"/>
  <c r="K125" i="1"/>
  <c r="J125" i="1"/>
  <c r="L124" i="1"/>
  <c r="M124" i="1" s="1"/>
  <c r="K124" i="1"/>
  <c r="J124" i="1"/>
  <c r="L123" i="1"/>
  <c r="M123" i="1" s="1"/>
  <c r="K123" i="1"/>
  <c r="J123" i="1"/>
  <c r="L120" i="1"/>
  <c r="M120" i="1" s="1"/>
  <c r="K120" i="1"/>
  <c r="J120" i="1"/>
  <c r="L119" i="1"/>
  <c r="M119" i="1" s="1"/>
  <c r="K119" i="1"/>
  <c r="J119" i="1"/>
  <c r="L116" i="1"/>
  <c r="M116" i="1" s="1"/>
  <c r="K116" i="1"/>
  <c r="J116" i="1"/>
  <c r="L115" i="1"/>
  <c r="M115" i="1" s="1"/>
  <c r="K115" i="1"/>
  <c r="J115" i="1"/>
  <c r="L111" i="1"/>
  <c r="M111" i="1" s="1"/>
  <c r="K111" i="1"/>
  <c r="J111" i="1"/>
  <c r="L108" i="1"/>
  <c r="M108" i="1" s="1"/>
  <c r="K108" i="1"/>
  <c r="J108" i="1"/>
  <c r="L106" i="1"/>
  <c r="M106" i="1" s="1"/>
  <c r="K106" i="1"/>
  <c r="J106" i="1"/>
  <c r="L105" i="1"/>
  <c r="M105" i="1" s="1"/>
  <c r="K105" i="1"/>
  <c r="J105" i="1"/>
  <c r="L104" i="1"/>
  <c r="M104" i="1" s="1"/>
  <c r="K104" i="1"/>
  <c r="J104" i="1"/>
  <c r="L103" i="1"/>
  <c r="M103" i="1" s="1"/>
  <c r="K103" i="1"/>
  <c r="J103" i="1"/>
  <c r="L102" i="1"/>
  <c r="M102" i="1" s="1"/>
  <c r="K102" i="1"/>
  <c r="J102" i="1"/>
  <c r="L101" i="1"/>
  <c r="M101" i="1" s="1"/>
  <c r="K101" i="1"/>
  <c r="J101" i="1"/>
  <c r="L100" i="1"/>
  <c r="M100" i="1" s="1"/>
  <c r="K100" i="1"/>
  <c r="J100" i="1"/>
  <c r="L99" i="1"/>
  <c r="M99" i="1" s="1"/>
  <c r="K99" i="1"/>
  <c r="J99" i="1"/>
  <c r="L98" i="1"/>
  <c r="M98" i="1" s="1"/>
  <c r="K98" i="1"/>
  <c r="J98" i="1"/>
  <c r="L96" i="1"/>
  <c r="M96" i="1" s="1"/>
  <c r="K96" i="1"/>
  <c r="J96" i="1"/>
  <c r="L95" i="1"/>
  <c r="M95" i="1" s="1"/>
  <c r="K95" i="1"/>
  <c r="J95" i="1"/>
  <c r="L94" i="1"/>
  <c r="M94" i="1" s="1"/>
  <c r="K94" i="1"/>
  <c r="J94" i="1"/>
  <c r="L93" i="1"/>
  <c r="M93" i="1" s="1"/>
  <c r="K93" i="1"/>
  <c r="J93" i="1"/>
  <c r="L92" i="1"/>
  <c r="M92" i="1" s="1"/>
  <c r="K92" i="1"/>
  <c r="J92" i="1"/>
  <c r="L91" i="1"/>
  <c r="M91" i="1" s="1"/>
  <c r="K91" i="1"/>
  <c r="J91" i="1"/>
  <c r="L90" i="1"/>
  <c r="M90" i="1" s="1"/>
  <c r="K90" i="1"/>
  <c r="J90" i="1"/>
  <c r="L89" i="1"/>
  <c r="M89" i="1" s="1"/>
  <c r="K89" i="1"/>
  <c r="J89" i="1"/>
  <c r="L88" i="1"/>
  <c r="M88" i="1" s="1"/>
  <c r="K88" i="1"/>
  <c r="J88" i="1"/>
  <c r="L87" i="1"/>
  <c r="M87" i="1" s="1"/>
  <c r="K87" i="1"/>
  <c r="J87" i="1"/>
  <c r="L86" i="1"/>
  <c r="M86" i="1" s="1"/>
  <c r="K86" i="1"/>
  <c r="J86" i="1"/>
  <c r="L85" i="1"/>
  <c r="M85" i="1" s="1"/>
  <c r="K85" i="1"/>
  <c r="J85" i="1"/>
  <c r="L84" i="1"/>
  <c r="M84" i="1" s="1"/>
  <c r="K84" i="1"/>
  <c r="J84" i="1"/>
  <c r="L82" i="1"/>
  <c r="M82" i="1" s="1"/>
  <c r="K82" i="1"/>
  <c r="J82" i="1"/>
  <c r="L81" i="1"/>
  <c r="M81" i="1" s="1"/>
  <c r="K81" i="1"/>
  <c r="J81" i="1"/>
  <c r="L80" i="1"/>
  <c r="M80" i="1" s="1"/>
  <c r="K80" i="1"/>
  <c r="J80" i="1"/>
  <c r="L79" i="1"/>
  <c r="M79" i="1" s="1"/>
  <c r="K79" i="1"/>
  <c r="J79" i="1"/>
  <c r="L78" i="1"/>
  <c r="M78" i="1" s="1"/>
  <c r="K78" i="1"/>
  <c r="J78" i="1"/>
  <c r="L77" i="1"/>
  <c r="M77" i="1" s="1"/>
  <c r="K77" i="1"/>
  <c r="J77" i="1"/>
  <c r="L76" i="1"/>
  <c r="M76" i="1" s="1"/>
  <c r="K76" i="1"/>
  <c r="J76" i="1"/>
  <c r="L75" i="1"/>
  <c r="M75" i="1" s="1"/>
  <c r="K75" i="1"/>
  <c r="J75" i="1"/>
  <c r="L73" i="1"/>
  <c r="M73" i="1" s="1"/>
  <c r="K73" i="1"/>
  <c r="J73" i="1"/>
  <c r="L72" i="1"/>
  <c r="M72" i="1" s="1"/>
  <c r="K72" i="1"/>
  <c r="J72" i="1"/>
  <c r="L70" i="1"/>
  <c r="M70" i="1" s="1"/>
  <c r="K70" i="1"/>
  <c r="J70" i="1"/>
  <c r="L69" i="1"/>
  <c r="M69" i="1" s="1"/>
  <c r="K69" i="1"/>
  <c r="J69" i="1"/>
  <c r="L68" i="1"/>
  <c r="M68" i="1" s="1"/>
  <c r="K68" i="1"/>
  <c r="J68" i="1"/>
  <c r="L67" i="1"/>
  <c r="M67" i="1" s="1"/>
  <c r="K67" i="1"/>
  <c r="J67" i="1"/>
  <c r="L65" i="1"/>
  <c r="M65" i="1" s="1"/>
  <c r="K65" i="1"/>
  <c r="J65" i="1"/>
  <c r="L63" i="1"/>
  <c r="M63" i="1" s="1"/>
  <c r="K63" i="1"/>
  <c r="J63" i="1"/>
  <c r="L62" i="1"/>
  <c r="M62" i="1" s="1"/>
  <c r="K62" i="1"/>
  <c r="J62" i="1"/>
  <c r="L61" i="1"/>
  <c r="M61" i="1" s="1"/>
  <c r="K61" i="1"/>
  <c r="J61" i="1"/>
  <c r="L60" i="1"/>
  <c r="M60" i="1" s="1"/>
  <c r="K60" i="1"/>
  <c r="J60" i="1"/>
  <c r="L59" i="1"/>
  <c r="M59" i="1" s="1"/>
  <c r="K59" i="1"/>
  <c r="J59" i="1"/>
  <c r="L58" i="1"/>
  <c r="M58" i="1" s="1"/>
  <c r="K58" i="1"/>
  <c r="J58" i="1"/>
  <c r="L57" i="1"/>
  <c r="M57" i="1" s="1"/>
  <c r="K57" i="1"/>
  <c r="J57" i="1"/>
  <c r="L56" i="1"/>
  <c r="M56" i="1" s="1"/>
  <c r="K56" i="1"/>
  <c r="J56" i="1"/>
  <c r="L54" i="1"/>
  <c r="M54" i="1" s="1"/>
  <c r="K54" i="1"/>
  <c r="J54" i="1"/>
  <c r="L53" i="1"/>
  <c r="M53" i="1" s="1"/>
  <c r="K53" i="1"/>
  <c r="J53" i="1"/>
  <c r="L51" i="1"/>
  <c r="M51" i="1" s="1"/>
  <c r="K51" i="1"/>
  <c r="J51" i="1"/>
  <c r="L50" i="1"/>
  <c r="M50" i="1" s="1"/>
  <c r="K50" i="1"/>
  <c r="J50" i="1"/>
  <c r="L49" i="1"/>
  <c r="M49" i="1" s="1"/>
  <c r="K49" i="1"/>
  <c r="J49" i="1"/>
  <c r="L48" i="1"/>
  <c r="M48" i="1" s="1"/>
  <c r="K48" i="1"/>
  <c r="J48" i="1"/>
  <c r="L47" i="1"/>
  <c r="M47" i="1" s="1"/>
  <c r="K47" i="1"/>
  <c r="J47" i="1"/>
  <c r="L46" i="1"/>
  <c r="M46" i="1" s="1"/>
  <c r="K46" i="1"/>
  <c r="J46" i="1"/>
  <c r="L45" i="1"/>
  <c r="M45" i="1" s="1"/>
  <c r="K45" i="1"/>
  <c r="J45" i="1"/>
  <c r="L44" i="1"/>
  <c r="M44" i="1" s="1"/>
  <c r="K44" i="1"/>
  <c r="J44" i="1"/>
  <c r="L43" i="1"/>
  <c r="M43" i="1" s="1"/>
  <c r="K43" i="1"/>
  <c r="J43" i="1"/>
  <c r="L42" i="1"/>
  <c r="M42" i="1" s="1"/>
  <c r="K42" i="1"/>
  <c r="J42" i="1"/>
  <c r="L41" i="1"/>
  <c r="M41" i="1" s="1"/>
  <c r="K41" i="1"/>
  <c r="J41" i="1"/>
  <c r="L40" i="1"/>
  <c r="M40" i="1" s="1"/>
  <c r="K40" i="1"/>
  <c r="J40" i="1"/>
  <c r="L39" i="1"/>
  <c r="M39" i="1" s="1"/>
  <c r="K39" i="1"/>
  <c r="J39" i="1"/>
  <c r="L38" i="1"/>
  <c r="M38" i="1" s="1"/>
  <c r="K38" i="1"/>
  <c r="J38" i="1"/>
  <c r="L37" i="1"/>
  <c r="M37" i="1" s="1"/>
  <c r="K37" i="1"/>
  <c r="J37" i="1"/>
  <c r="L36" i="1"/>
  <c r="M36" i="1" s="1"/>
  <c r="K36" i="1"/>
  <c r="J36" i="1"/>
  <c r="L35" i="1"/>
  <c r="M35" i="1" s="1"/>
  <c r="K35" i="1"/>
  <c r="J35" i="1"/>
  <c r="L33" i="1"/>
  <c r="M33" i="1" s="1"/>
  <c r="K33" i="1"/>
  <c r="J33" i="1"/>
  <c r="L32" i="1"/>
  <c r="M32" i="1" s="1"/>
  <c r="K32" i="1"/>
  <c r="J32" i="1"/>
  <c r="L31" i="1"/>
  <c r="M31" i="1" s="1"/>
  <c r="K31" i="1"/>
  <c r="J31" i="1"/>
  <c r="L30" i="1"/>
  <c r="M30" i="1" s="1"/>
  <c r="K30" i="1"/>
  <c r="J30" i="1"/>
  <c r="L29" i="1"/>
  <c r="M29" i="1" s="1"/>
  <c r="K29" i="1"/>
  <c r="J29" i="1"/>
  <c r="L28" i="1"/>
  <c r="M28" i="1" s="1"/>
  <c r="K28" i="1"/>
  <c r="J28" i="1"/>
  <c r="L27" i="1"/>
  <c r="M27" i="1" s="1"/>
  <c r="K27" i="1"/>
  <c r="J27" i="1"/>
  <c r="L26" i="1"/>
  <c r="M26" i="1" s="1"/>
  <c r="K26" i="1"/>
  <c r="J26" i="1"/>
  <c r="L25" i="1"/>
  <c r="M25" i="1" s="1"/>
  <c r="K25" i="1"/>
  <c r="J25" i="1"/>
  <c r="L24" i="1"/>
  <c r="M24" i="1" s="1"/>
  <c r="K24" i="1"/>
  <c r="J24" i="1"/>
  <c r="L23" i="1"/>
  <c r="M23" i="1" s="1"/>
  <c r="K23" i="1"/>
  <c r="J23" i="1"/>
  <c r="L22" i="1"/>
  <c r="M22" i="1" s="1"/>
  <c r="K22" i="1"/>
  <c r="J22" i="1"/>
  <c r="G141" i="1"/>
  <c r="G120" i="1" l="1"/>
  <c r="G23" i="1"/>
  <c r="G25" i="1"/>
  <c r="G26" i="1"/>
  <c r="G27" i="1"/>
  <c r="G28" i="1"/>
  <c r="G29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8" i="1"/>
  <c r="G59" i="1"/>
  <c r="G61" i="1"/>
  <c r="G62" i="1"/>
  <c r="G63" i="1"/>
  <c r="G65" i="1"/>
  <c r="G67" i="1"/>
  <c r="G68" i="1"/>
  <c r="G69" i="1"/>
  <c r="G70" i="1"/>
  <c r="G72" i="1"/>
  <c r="G73" i="1"/>
  <c r="G75" i="1"/>
  <c r="G76" i="1"/>
  <c r="G77" i="1"/>
  <c r="G78" i="1"/>
  <c r="G79" i="1"/>
  <c r="G80" i="1"/>
  <c r="G81" i="1"/>
  <c r="G82" i="1"/>
  <c r="G85" i="1"/>
  <c r="G86" i="1"/>
  <c r="G87" i="1"/>
  <c r="G88" i="1"/>
  <c r="G89" i="1"/>
  <c r="G90" i="1"/>
  <c r="G91" i="1"/>
  <c r="G92" i="1"/>
  <c r="G93" i="1"/>
  <c r="G94" i="1"/>
  <c r="G95" i="1"/>
  <c r="G96" i="1"/>
  <c r="G98" i="1"/>
  <c r="G99" i="1"/>
  <c r="G100" i="1"/>
  <c r="G101" i="1"/>
  <c r="G103" i="1"/>
  <c r="G104" i="1"/>
  <c r="G106" i="1"/>
  <c r="G108" i="1"/>
  <c r="G111" i="1"/>
  <c r="G115" i="1"/>
  <c r="G116" i="1"/>
  <c r="G119" i="1"/>
  <c r="G123" i="1"/>
  <c r="G124" i="1"/>
  <c r="G127" i="1"/>
  <c r="G130" i="1"/>
  <c r="G132" i="1"/>
  <c r="G133" i="1"/>
  <c r="G134" i="1"/>
  <c r="G135" i="1"/>
  <c r="G136" i="1"/>
  <c r="G137" i="1"/>
  <c r="G138" i="1"/>
  <c r="G139" i="1"/>
  <c r="G140" i="1"/>
  <c r="G142" i="1"/>
  <c r="G144" i="1"/>
  <c r="G147" i="1"/>
  <c r="G148" i="1"/>
  <c r="G151" i="1"/>
  <c r="G152" i="1"/>
  <c r="G153" i="1"/>
  <c r="G155" i="1"/>
  <c r="G156" i="1"/>
  <c r="G157" i="1"/>
  <c r="G158" i="1"/>
  <c r="G163" i="1"/>
  <c r="G165" i="1"/>
  <c r="G167" i="1"/>
  <c r="G168" i="1"/>
  <c r="G171" i="1"/>
  <c r="G172" i="1"/>
  <c r="G175" i="1"/>
  <c r="G180" i="1"/>
  <c r="G183" i="1"/>
  <c r="G184" i="1"/>
  <c r="G185" i="1"/>
  <c r="G187" i="1"/>
  <c r="G188" i="1"/>
  <c r="G189" i="1"/>
  <c r="G191" i="1"/>
  <c r="G193" i="1"/>
  <c r="G195" i="1"/>
  <c r="G196" i="1"/>
  <c r="G197" i="1"/>
  <c r="G199" i="1"/>
  <c r="G200" i="1"/>
  <c r="G201" i="1"/>
  <c r="G204" i="1"/>
  <c r="G205" i="1"/>
  <c r="G206" i="1"/>
  <c r="G208" i="1"/>
  <c r="G210" i="1"/>
  <c r="G212" i="1"/>
  <c r="G213" i="1"/>
  <c r="G214" i="1"/>
  <c r="G216" i="1"/>
  <c r="G217" i="1"/>
  <c r="G220" i="1"/>
  <c r="G221" i="1"/>
  <c r="G224" i="1"/>
  <c r="G225" i="1"/>
  <c r="G226" i="1"/>
  <c r="G227" i="1"/>
  <c r="G228" i="1"/>
  <c r="G229" i="1"/>
  <c r="G230" i="1"/>
  <c r="G231" i="1"/>
  <c r="G232" i="1"/>
  <c r="G234" i="1"/>
  <c r="G236" i="1"/>
  <c r="G237" i="1"/>
  <c r="G238" i="1"/>
  <c r="G240" i="1"/>
  <c r="G242" i="1"/>
  <c r="G243" i="1"/>
  <c r="G244" i="1"/>
  <c r="G246" i="1"/>
  <c r="G247" i="1"/>
  <c r="G251" i="1"/>
  <c r="G252" i="1"/>
  <c r="G253" i="1"/>
  <c r="G254" i="1"/>
  <c r="G255" i="1"/>
  <c r="G256" i="1"/>
  <c r="G257" i="1"/>
  <c r="G258" i="1"/>
  <c r="G259" i="1"/>
  <c r="G261" i="1"/>
  <c r="G262" i="1"/>
  <c r="G264" i="1"/>
  <c r="G265" i="1"/>
  <c r="G266" i="1"/>
  <c r="G269" i="1"/>
  <c r="G270" i="1"/>
  <c r="G271" i="1"/>
  <c r="G272" i="1"/>
  <c r="G276" i="1"/>
  <c r="G277" i="1"/>
  <c r="G278" i="1"/>
  <c r="G279" i="1"/>
  <c r="G280" i="1"/>
  <c r="G281" i="1"/>
  <c r="G282" i="1"/>
  <c r="G284" i="1"/>
  <c r="G285" i="1"/>
  <c r="G286" i="1"/>
  <c r="G287" i="1"/>
  <c r="G293" i="1"/>
  <c r="G295" i="1"/>
  <c r="G297" i="1"/>
  <c r="G298" i="1"/>
  <c r="G299" i="1"/>
  <c r="G301" i="1"/>
  <c r="G302" i="1"/>
  <c r="G303" i="1"/>
  <c r="G305" i="1"/>
  <c r="G306" i="1"/>
  <c r="G307" i="1"/>
  <c r="G309" i="1"/>
  <c r="G22" i="1"/>
  <c r="G30" i="1"/>
  <c r="G56" i="1"/>
  <c r="G57" i="1"/>
  <c r="G60" i="1"/>
  <c r="G84" i="1"/>
  <c r="G102" i="1"/>
  <c r="G105" i="1"/>
  <c r="G125" i="1"/>
  <c r="G131" i="1"/>
  <c r="G143" i="1"/>
  <c r="G146" i="1"/>
  <c r="G149" i="1"/>
  <c r="G150" i="1"/>
  <c r="G166" i="1"/>
  <c r="G169" i="1"/>
  <c r="G170" i="1"/>
  <c r="G178" i="1"/>
  <c r="G182" i="1"/>
  <c r="G186" i="1"/>
  <c r="G190" i="1"/>
  <c r="G194" i="1"/>
  <c r="G202" i="1"/>
  <c r="G207" i="1"/>
  <c r="G211" i="1"/>
  <c r="G219" i="1"/>
  <c r="G223" i="1"/>
  <c r="G235" i="1"/>
  <c r="G239" i="1"/>
  <c r="G248" i="1"/>
  <c r="G249" i="1"/>
  <c r="G250" i="1"/>
  <c r="G260" i="1"/>
  <c r="G273" i="1"/>
  <c r="G274" i="1"/>
  <c r="G283" i="1"/>
  <c r="G296" i="1"/>
  <c r="G300" i="1"/>
  <c r="G304" i="1"/>
  <c r="G308" i="1"/>
  <c r="G24" i="1"/>
  <c r="G2" i="1" l="1"/>
  <c r="G311" i="1"/>
  <c r="G310" i="1" l="1"/>
  <c r="G312" i="1" s="1"/>
  <c r="G3" i="1" s="1"/>
</calcChain>
</file>

<file path=xl/sharedStrings.xml><?xml version="1.0" encoding="utf-8"?>
<sst xmlns="http://schemas.openxmlformats.org/spreadsheetml/2006/main" count="2148" uniqueCount="788">
  <si>
    <t>SEMANA</t>
  </si>
  <si>
    <t>NOMBRE</t>
  </si>
  <si>
    <t>Nombre completo</t>
  </si>
  <si>
    <t>TELÉFONO</t>
  </si>
  <si>
    <t>DOMICILIO</t>
  </si>
  <si>
    <t>Alcaldía</t>
  </si>
  <si>
    <t>No. Ext</t>
  </si>
  <si>
    <t>No. Int.</t>
  </si>
  <si>
    <t>CP</t>
  </si>
  <si>
    <t>#</t>
  </si>
  <si>
    <t>Producto</t>
  </si>
  <si>
    <t>Presentación</t>
  </si>
  <si>
    <t>Productor</t>
  </si>
  <si>
    <t>Pedido</t>
  </si>
  <si>
    <t>Monto</t>
  </si>
  <si>
    <t>HORTALIZAS</t>
  </si>
  <si>
    <t>Acelga</t>
  </si>
  <si>
    <t>Manojo</t>
  </si>
  <si>
    <t>Del Campo Ololique “Víctor”</t>
  </si>
  <si>
    <t>Albahaca</t>
  </si>
  <si>
    <t>Apio</t>
  </si>
  <si>
    <t>Pieza</t>
  </si>
  <si>
    <t>Betabel</t>
  </si>
  <si>
    <t>Brócoli</t>
  </si>
  <si>
    <t>Calabaza bola</t>
  </si>
  <si>
    <t>kg</t>
  </si>
  <si>
    <t>Cilantro</t>
  </si>
  <si>
    <t>Col</t>
  </si>
  <si>
    <t>Coliflor</t>
  </si>
  <si>
    <t>Espinaca</t>
  </si>
  <si>
    <t>Kale</t>
  </si>
  <si>
    <t>Menta</t>
  </si>
  <si>
    <t>Perejil</t>
  </si>
  <si>
    <t>Poro</t>
  </si>
  <si>
    <t>Quelite</t>
  </si>
  <si>
    <t>Rábano</t>
  </si>
  <si>
    <t>Romero</t>
  </si>
  <si>
    <t>Verdolaga</t>
  </si>
  <si>
    <t>NOPAL</t>
  </si>
  <si>
    <t>Nopales Anastasia</t>
  </si>
  <si>
    <t>Paquete de 3 pzas</t>
  </si>
  <si>
    <t>Paquete de 6 pzas</t>
  </si>
  <si>
    <t>Paquete de 5 pzas</t>
  </si>
  <si>
    <t>Frasco de 250 gr</t>
  </si>
  <si>
    <t>FRUTAS</t>
  </si>
  <si>
    <t>Campo Meyo</t>
  </si>
  <si>
    <t>Domo de 170 gr</t>
  </si>
  <si>
    <t>Fresa</t>
  </si>
  <si>
    <t>Domo de 454 gr</t>
  </si>
  <si>
    <t>SETAS</t>
  </si>
  <si>
    <t>1/2 kg</t>
  </si>
  <si>
    <t>Setas Sitho “Doña Soco"</t>
  </si>
  <si>
    <t>Setas a la diabla</t>
  </si>
  <si>
    <t>Setas tipo milanesa</t>
  </si>
  <si>
    <t>Tortitas de setas con amaranto</t>
  </si>
  <si>
    <t xml:space="preserve">Tamales con setas </t>
  </si>
  <si>
    <t>Setas fresca</t>
  </si>
  <si>
    <t>AMARANTO</t>
  </si>
  <si>
    <t>Pieza de 500 gr</t>
  </si>
  <si>
    <t>Pieza de 250 gr</t>
  </si>
  <si>
    <t>GRANOS Y LEGUMBRES</t>
  </si>
  <si>
    <t>Garbanzo</t>
  </si>
  <si>
    <t>Lenteja</t>
  </si>
  <si>
    <t>Pieza de 300 gr</t>
  </si>
  <si>
    <t>Florecer Saludable</t>
  </si>
  <si>
    <t>HUEVO</t>
  </si>
  <si>
    <t>Pza</t>
  </si>
  <si>
    <t>LÁCTEOS</t>
  </si>
  <si>
    <t>LT</t>
  </si>
  <si>
    <t>El Chinampero</t>
  </si>
  <si>
    <t>Lácteos El Tapanco</t>
  </si>
  <si>
    <t>Pieza de 330 gr</t>
  </si>
  <si>
    <t>Crema de vaca</t>
  </si>
  <si>
    <t>Nata de vaca</t>
  </si>
  <si>
    <t>Lácteos Datura</t>
  </si>
  <si>
    <t>Pieza de 100 gr</t>
  </si>
  <si>
    <t>Mantequilla de vaca</t>
  </si>
  <si>
    <t>Pieza de 200 gr</t>
  </si>
  <si>
    <t>Pieza de 650 gr</t>
  </si>
  <si>
    <t>Pieza de 120 gr</t>
  </si>
  <si>
    <t>PRODUCTOS DE MAIZ</t>
  </si>
  <si>
    <t>Paquete de 12 pzas</t>
  </si>
  <si>
    <t>Maíz De Corazón</t>
  </si>
  <si>
    <t>MIEL Y DERIVADOS</t>
  </si>
  <si>
    <t>Frasco de 600 gr</t>
  </si>
  <si>
    <t>Frasco de 240 gr</t>
  </si>
  <si>
    <t>Panalli</t>
  </si>
  <si>
    <t>Pieza de 150 gr</t>
  </si>
  <si>
    <t>Pieza de 5 gr</t>
  </si>
  <si>
    <t>Pieza de 40 gr</t>
  </si>
  <si>
    <t>Pieza de 50 ml</t>
  </si>
  <si>
    <t>Gotero de 10 ml</t>
  </si>
  <si>
    <t>CARNES</t>
  </si>
  <si>
    <t>Conejo Mixteco</t>
  </si>
  <si>
    <t>Paquete de 500 gr</t>
  </si>
  <si>
    <t>Paquete de 250 gr</t>
  </si>
  <si>
    <t>Paquete de 300 gr</t>
  </si>
  <si>
    <t>Conejo tipo birria</t>
  </si>
  <si>
    <t>Sabores De Nuestro Campo</t>
  </si>
  <si>
    <t>Suino Porcino</t>
  </si>
  <si>
    <t>250 gr</t>
  </si>
  <si>
    <t>220 gr</t>
  </si>
  <si>
    <t>500 gr</t>
  </si>
  <si>
    <t>CAFÉ</t>
  </si>
  <si>
    <t>Pza de 1 libra (454 gr)</t>
  </si>
  <si>
    <t>Botella de 750 ml</t>
  </si>
  <si>
    <t>Katza Kombucha Y Tibicos</t>
  </si>
  <si>
    <t>CHOCOLATE</t>
  </si>
  <si>
    <t>Tableta 99% cacao</t>
  </si>
  <si>
    <t>Pieza de 85 gr</t>
  </si>
  <si>
    <t>Chocolate Maya</t>
  </si>
  <si>
    <t>Tableta 80% cacao</t>
  </si>
  <si>
    <t>Tableta 70% cacao</t>
  </si>
  <si>
    <t>Tableta 60% cacao</t>
  </si>
  <si>
    <t>Tableta 50% cacao</t>
  </si>
  <si>
    <t>Cacao con néctar de agave crocante</t>
  </si>
  <si>
    <t>Cacao con néctar de agave y arándano</t>
  </si>
  <si>
    <t>Colección de trufas de cacao</t>
  </si>
  <si>
    <t>Paquete de 24 pzas</t>
  </si>
  <si>
    <t>BOTANAS</t>
  </si>
  <si>
    <t>Paquete de 20 pzas</t>
  </si>
  <si>
    <t>Blanco Gourmet</t>
  </si>
  <si>
    <t>Pieza de 110 gr</t>
  </si>
  <si>
    <t>Pieza de 75 gr</t>
  </si>
  <si>
    <t>Pieza de 90 gr</t>
  </si>
  <si>
    <t>Pieza de 260 gr</t>
  </si>
  <si>
    <t>Pieza de 50 gr</t>
  </si>
  <si>
    <t>MERMELADAS</t>
  </si>
  <si>
    <t>Frasco de 320 gr</t>
  </si>
  <si>
    <t>SALSAS Y MOLES</t>
  </si>
  <si>
    <t>Salsas Comatli</t>
  </si>
  <si>
    <t>Pieza de 350 gr</t>
  </si>
  <si>
    <t>OTROS</t>
  </si>
  <si>
    <t>Crema de cacahuate</t>
  </si>
  <si>
    <t xml:space="preserve">Pieza de 190 gr </t>
  </si>
  <si>
    <t>Pieza de 270 gr</t>
  </si>
  <si>
    <t>Pieza de 160 gr</t>
  </si>
  <si>
    <t>PRODUCTOS BIODEGRADABLES</t>
  </si>
  <si>
    <t>Suavizante de telas biodegradable</t>
  </si>
  <si>
    <t>Pieza de 1 lt</t>
  </si>
  <si>
    <t>Ecoalternativas</t>
  </si>
  <si>
    <t>Limpiapisos biodegradable</t>
  </si>
  <si>
    <t>Desengrasante biodegradable de cáscara de naranja</t>
  </si>
  <si>
    <t>Lavatrasates biodegradable antibacterial olor a naranja</t>
  </si>
  <si>
    <t>250 ml</t>
  </si>
  <si>
    <t>Paquete de 120 pzas</t>
  </si>
  <si>
    <t>Paquete de 9 pzas</t>
  </si>
  <si>
    <t>Servilletas biodegradables elaboradas con fibras no cloradas color kraft (11X11cm)</t>
  </si>
  <si>
    <t>Paquete de 500 pzas</t>
  </si>
  <si>
    <t>Subtotal</t>
  </si>
  <si>
    <t>Envío</t>
  </si>
  <si>
    <t>TOTAL</t>
  </si>
  <si>
    <t>Coyoacan</t>
  </si>
  <si>
    <t>Tlalpan</t>
  </si>
  <si>
    <t>Conejo</t>
  </si>
  <si>
    <t>Cordero</t>
  </si>
  <si>
    <t>Cerdo</t>
  </si>
  <si>
    <t>No. de pedido</t>
  </si>
  <si>
    <t>Arúgula (variedad selvática de hoja ancha)</t>
  </si>
  <si>
    <t>Alvaro_Obregon</t>
  </si>
  <si>
    <t>CHIMALISTAC</t>
  </si>
  <si>
    <t>FLORIDA</t>
  </si>
  <si>
    <t>GUADALUPE INN</t>
  </si>
  <si>
    <t>HACIENDA DE GUADALUPE CHIMALISTAC</t>
  </si>
  <si>
    <t>JARDINES DEL PEDREGAL</t>
  </si>
  <si>
    <t>LA OTRA BANDA</t>
  </si>
  <si>
    <t>SAN ANGEL</t>
  </si>
  <si>
    <t>SAN ANGEL INN</t>
  </si>
  <si>
    <t>TIZAPAN_TIZAPAN SAN ANGEL</t>
  </si>
  <si>
    <t>TLACOPAC</t>
  </si>
  <si>
    <t>Benito_Juarez</t>
  </si>
  <si>
    <t>ACACIAS</t>
  </si>
  <si>
    <t>ACTIPAN</t>
  </si>
  <si>
    <t>ALBERT</t>
  </si>
  <si>
    <t>CENTRO URBANO PRESIDENTE ALEMAN (U HAB)</t>
  </si>
  <si>
    <t>CIUDAD DE LOS DEPORTES</t>
  </si>
  <si>
    <t>CREDITO CONSTRUCTOR</t>
  </si>
  <si>
    <t>ERMITA</t>
  </si>
  <si>
    <t>EXTREMADURA INSURGENTES</t>
  </si>
  <si>
    <t>GENERAL PEDRO MARIA ANAYA</t>
  </si>
  <si>
    <t>INSURGENTES MIXCOAC</t>
  </si>
  <si>
    <t>INSURGENTES SAN BORJA</t>
  </si>
  <si>
    <t>LETRAN VALLE</t>
  </si>
  <si>
    <t>MARIA DEL CARMEN</t>
  </si>
  <si>
    <t>MERCED GOMEZ</t>
  </si>
  <si>
    <t>MIRAVALLE</t>
  </si>
  <si>
    <t>MIXCOAC</t>
  </si>
  <si>
    <t>NOCHE BUENA</t>
  </si>
  <si>
    <t>NONOALCO</t>
  </si>
  <si>
    <t>PORTALES ORIENTE</t>
  </si>
  <si>
    <t>RESIDENCIAL EMPERADORES</t>
  </si>
  <si>
    <t>SAN JOSE INSURGENTES</t>
  </si>
  <si>
    <t>SAN JUAN</t>
  </si>
  <si>
    <t>SAN SIMON TICUMAC</t>
  </si>
  <si>
    <t>STA CRUZ ATOYAC</t>
  </si>
  <si>
    <t>TLACOQUEMECATL DEL VALLE</t>
  </si>
  <si>
    <t>XOCO</t>
  </si>
  <si>
    <t>ZACAHUITZCO</t>
  </si>
  <si>
    <t>ADOLFO RUIZ CORTINES I</t>
  </si>
  <si>
    <t>ADOLFO RUIZ CORTINES II</t>
  </si>
  <si>
    <t>AJUSCO HUAYAMILPAS</t>
  </si>
  <si>
    <t>AJUSCO I</t>
  </si>
  <si>
    <t>AJUSCO II</t>
  </si>
  <si>
    <t>AJUSCO III</t>
  </si>
  <si>
    <t>ALIANZA POPULAR REVOLUCIONARIA NORTE (U HAB)</t>
  </si>
  <si>
    <t>ALIANZA POPULAR REVOLUCIONARIA ORIENTE (U HAB)</t>
  </si>
  <si>
    <t>ALIANZA POPULAR REVOLUCIONARIA PONIENTE (U HAB)</t>
  </si>
  <si>
    <t>ALTILLO (COND ALTILLO ACASULCO)</t>
  </si>
  <si>
    <t>ALTILLO (COND ALTILLO UNIVERSIDAD)</t>
  </si>
  <si>
    <t>AMPLIACION CANDELARIA</t>
  </si>
  <si>
    <t>AMPLIACION SAN FRANCISCO CULHUACAN (EJ)</t>
  </si>
  <si>
    <t>ATLANTIDA</t>
  </si>
  <si>
    <t>AVANTE</t>
  </si>
  <si>
    <t>BOSQUES DE TETLAMEYA</t>
  </si>
  <si>
    <t>CAFETALES I (RDCIAL)</t>
  </si>
  <si>
    <t>CAMPESTRE CHURUBUSCO</t>
  </si>
  <si>
    <t>CAMPESTRE COYOACAN (FRACC)</t>
  </si>
  <si>
    <t>CANTIL DEL PEDREGAL</t>
  </si>
  <si>
    <t>CENTRO URBANO (U HAB)</t>
  </si>
  <si>
    <t>CENTRO URBANO TLALPAN (U HAB)</t>
  </si>
  <si>
    <t>CIUDAD JARDIN</t>
  </si>
  <si>
    <t>CIUDAD UNIVERSITARIA</t>
  </si>
  <si>
    <t>COPILCO EL ALTO</t>
  </si>
  <si>
    <t>COPILCO EL BAJO</t>
  </si>
  <si>
    <t>COPILCO UNIVERSIDAD</t>
  </si>
  <si>
    <t>COUNTRY CLUB</t>
  </si>
  <si>
    <t>CTM X CULHUACAN (U HAB)</t>
  </si>
  <si>
    <t>CUADRANTE DE SAN FRANCISCO</t>
  </si>
  <si>
    <t>DE LA CANDELARIA (PBLO)</t>
  </si>
  <si>
    <t>DEL CARMEN</t>
  </si>
  <si>
    <t>EDUCACION</t>
  </si>
  <si>
    <t>EL CARACOL</t>
  </si>
  <si>
    <t>EL CENTINELA</t>
  </si>
  <si>
    <t>EL PARQUE DE COYOACAN (FRACC)</t>
  </si>
  <si>
    <t>EL RELOJ</t>
  </si>
  <si>
    <t>EL ROSEDAL I</t>
  </si>
  <si>
    <t>EL ROSEDAL II</t>
  </si>
  <si>
    <t>EL VERGEL DE COYOACAN ( INFONAVIT EL HUESO) (U HAB)</t>
  </si>
  <si>
    <t>EMILIANO ZAPATA</t>
  </si>
  <si>
    <t>ESPARTACO</t>
  </si>
  <si>
    <t>EX EJIDO DE CHURUBUSCO</t>
  </si>
  <si>
    <t>EX EJIDO SAN FRANCISCO CULHUACAN I</t>
  </si>
  <si>
    <t>EX EJIDO SAN FRANCISCO CULHUACAN II</t>
  </si>
  <si>
    <t>EX HACIENDA COAPA</t>
  </si>
  <si>
    <t>HACIENDAS DE COYOACAN (FRACC)</t>
  </si>
  <si>
    <t>HERMOSILLO</t>
  </si>
  <si>
    <t>IMAN</t>
  </si>
  <si>
    <t>IMAN 580 (U HAB)</t>
  </si>
  <si>
    <t>INSURGENTES CUICUILCO</t>
  </si>
  <si>
    <t>INTEGRACION LATINOAMERICANA (U HAB)</t>
  </si>
  <si>
    <t>JARDINES DE COYOACAN (FRACC)</t>
  </si>
  <si>
    <t>JOYAS DEL PEDREGAL (FRACC)</t>
  </si>
  <si>
    <t>LA CANTERA (U HAB)</t>
  </si>
  <si>
    <t>LA CONCEPCION (BARR)</t>
  </si>
  <si>
    <t>LAS CABAAS</t>
  </si>
  <si>
    <t>LAS CAMPANAS</t>
  </si>
  <si>
    <t>LAS TROJES COAPA (U HAB)</t>
  </si>
  <si>
    <t>LOS CEDROS (FRACC)</t>
  </si>
  <si>
    <t>LOS CIPRESES</t>
  </si>
  <si>
    <t>LOS GIRASOLES I</t>
  </si>
  <si>
    <t>LOS GIRASOLES II</t>
  </si>
  <si>
    <t>LOS GIRASOLES III</t>
  </si>
  <si>
    <t>LOS OLIVOS (FRACC)</t>
  </si>
  <si>
    <t>LOS OLIVOS (U HAB)</t>
  </si>
  <si>
    <t>LOS REYES (PBLO)</t>
  </si>
  <si>
    <t>LOS ROBLES (FRACC)</t>
  </si>
  <si>
    <t>LOS SAUCES (FRACC)</t>
  </si>
  <si>
    <t>MEDIA LUNA</t>
  </si>
  <si>
    <t>MONTE DE PIEDAD</t>
  </si>
  <si>
    <t>NUEVA DIAZ ORDAZ</t>
  </si>
  <si>
    <t>OLIMPICA</t>
  </si>
  <si>
    <t>OXTOPULCO UNIVERSIDAD</t>
  </si>
  <si>
    <t>PARQUE SAN ANDRES</t>
  </si>
  <si>
    <t>PEDREGAL DE LA ZORRA</t>
  </si>
  <si>
    <t>PEDREGAL DE SAN ANGEL (AMPL)</t>
  </si>
  <si>
    <t>PEDREGAL DE SAN FRANCISCO (FRACC)</t>
  </si>
  <si>
    <t>PEDREGAL DE SANTA URSULA I</t>
  </si>
  <si>
    <t>PEDREGAL DE SANTA URSULA II</t>
  </si>
  <si>
    <t>PEDREGAL DE SANTA URSULA III</t>
  </si>
  <si>
    <t>PEDREGAL DE SANTA URSULA IV</t>
  </si>
  <si>
    <t>PEDREGAL DE STO DOMINGO I</t>
  </si>
  <si>
    <t>PEDREGAL DE STO DOMINGO II</t>
  </si>
  <si>
    <t>PEDREGAL DE STO DOMINGO III</t>
  </si>
  <si>
    <t>PEDREGAL DE STO DOMINGO IV</t>
  </si>
  <si>
    <t>PEDREGAL DE STO DOMINGO IX</t>
  </si>
  <si>
    <t>PEDREGAL DE STO DOMINGO V</t>
  </si>
  <si>
    <t>PEDREGAL DE STO DOMINGO VI</t>
  </si>
  <si>
    <t>PEDREGAL DE STO DOMINGO VII</t>
  </si>
  <si>
    <t>PEDREGAL DE STO DOMINGO VIII</t>
  </si>
  <si>
    <t>PEDREGAL DEL MAUREL</t>
  </si>
  <si>
    <t>PRADO CHURUBUSCO</t>
  </si>
  <si>
    <t>PRADOS DE COYOACAN</t>
  </si>
  <si>
    <t>PRESIDENTES EJIDALES PRIMERA SECCION</t>
  </si>
  <si>
    <t>PRESIDENTES EJIDALES SEGUNDA SECCION</t>
  </si>
  <si>
    <t>RANCHO EL ROSARIO</t>
  </si>
  <si>
    <t>ROMERO DE TERREROS</t>
  </si>
  <si>
    <t>ROMERO DE TERREROS (COND)</t>
  </si>
  <si>
    <t>ROMERO DE TERREROS (FRACC)</t>
  </si>
  <si>
    <t>SAN DIEGO CHURUBUSCO</t>
  </si>
  <si>
    <t>SAN LUCAS (BARR)</t>
  </si>
  <si>
    <t>SAN MATEO (BARR)</t>
  </si>
  <si>
    <t>SAN PABLO TEPETLAPA (PBLO)</t>
  </si>
  <si>
    <t>SANTA CATARINA (BARR)</t>
  </si>
  <si>
    <t>SANTA CECILIA</t>
  </si>
  <si>
    <t>SANTA MARTHA DEL SUR</t>
  </si>
  <si>
    <t>SANTA URSULA COAPA (PBLO)</t>
  </si>
  <si>
    <t>SANTA URSULA COYOACAN</t>
  </si>
  <si>
    <t>VIEJO EJIDO SANTA URSULA COAPA</t>
  </si>
  <si>
    <t>VILLA COYOACAN</t>
  </si>
  <si>
    <t>VILLA PANAMERICANA 1ERA. SECCIN (U HAB)</t>
  </si>
  <si>
    <t>VILLA PANAMERICANA 2DA. SECCIN (U HAB)</t>
  </si>
  <si>
    <t>VILLA PANAMERICANA 3ERA. SECCIN (U HAB)</t>
  </si>
  <si>
    <t>VILLA PANAMERICANA 4TA. SECCIN (U HAB)</t>
  </si>
  <si>
    <t>VILLA PANAMERICANA 5TA. SECCIN (U HAB)</t>
  </si>
  <si>
    <t>VILLA PANAMERICANA 6TA. SECCIN (U HAB)</t>
  </si>
  <si>
    <t>VILLA PANAMERICANA 7MA. SECCIN (U HAB)</t>
  </si>
  <si>
    <t>VILLAS DEL PEDREGAL (U HAB)</t>
  </si>
  <si>
    <t>VISTAS DEL MAUREL (U HAB)</t>
  </si>
  <si>
    <t>XOTEPINGO</t>
  </si>
  <si>
    <t>AMSA</t>
  </si>
  <si>
    <t>ARBOLEDAS DEL SUR</t>
  </si>
  <si>
    <t>ARENAL GUADALUPE TLALPAN</t>
  </si>
  <si>
    <t>ARENAL PUERTA TEPEPAN</t>
  </si>
  <si>
    <t>BELISARIO DOMINGUEZ</t>
  </si>
  <si>
    <t>CALVARIO CAMISETAS</t>
  </si>
  <si>
    <t>CANTERA PUENTE DE PIEDRA</t>
  </si>
  <si>
    <t>CHIMALCOYOC</t>
  </si>
  <si>
    <t>CLUB DE GOLF MEXICO-SAN BUENAVENTURA</t>
  </si>
  <si>
    <t>COAPA 2A SECCION-RAMOS MILLAN</t>
  </si>
  <si>
    <t>COLINAS DEL BOSQUE-LAS TORTOLAS</t>
  </si>
  <si>
    <t>CONDOMINIO DEL BOSQUE (FRACC)-BOSQUE DE TLALPAN</t>
  </si>
  <si>
    <t>EJIDOS DE SAN PEDRO MARTIR I (NORTE)</t>
  </si>
  <si>
    <t>EX HACIENDA SAN JUAN DE DIOS</t>
  </si>
  <si>
    <t>FLORESTA-PRADO-VERGEL COAPA</t>
  </si>
  <si>
    <t>FOVISSSTE SAN PEDRO MARTIR ( U HAB)</t>
  </si>
  <si>
    <t>FUENTES BROTANTES MIGUEL HIDALGO (U HAB)</t>
  </si>
  <si>
    <t>FUENTES Y PEDREGAL DE TEPEPAN</t>
  </si>
  <si>
    <t>GRANJAS COAPA</t>
  </si>
  <si>
    <t>HACIENDA SAN JUAN-RINCON DE SAN JUAN-CHIMALI</t>
  </si>
  <si>
    <t>ISIDRO  FABELA (AMPL)</t>
  </si>
  <si>
    <t>ISIDRO FABELA I (PONIENTE)</t>
  </si>
  <si>
    <t>ISIDRO FABELA II (ORIENTE)</t>
  </si>
  <si>
    <t>ISSSFAM No. 1 (U HAB)-VILLA TLALPAN</t>
  </si>
  <si>
    <t>JARDINES COAPA-BELISARIO DOMINGUEZ</t>
  </si>
  <si>
    <t>JARDINES EN LA MONTAA</t>
  </si>
  <si>
    <t>JUVENTUD UNIDA</t>
  </si>
  <si>
    <t>LA  LONJA</t>
  </si>
  <si>
    <t>LA FAMA</t>
  </si>
  <si>
    <t>LA JOYA</t>
  </si>
  <si>
    <t>MIGUEL HIDALGO</t>
  </si>
  <si>
    <t>NARCISO MENDOZA VILLA COAPA SUPERMANZANA 8 (U HAB)</t>
  </si>
  <si>
    <t>NARCISO MENDOZA-VILLA COAPA SUPER MANZANA 1 (U HAB)</t>
  </si>
  <si>
    <t>NARCISO MENDOZA-VILLA COAPA SUPER MANZANA 2 (U HAB)</t>
  </si>
  <si>
    <t>NARCISO MENDOZA-VILLA COAPA SUPER MANZANA 3 (U HAB)</t>
  </si>
  <si>
    <t>NARCISO MENDOZA-VILLA COAPA SUPER MANZANA 6 (U HAB)</t>
  </si>
  <si>
    <t>NARCISO MENDOZA-VILLA COAPA SUPER MANZANA 7 (U HAB)</t>
  </si>
  <si>
    <t>NUEVA ORIENTAL COAPA-EX HACIENDA COAPA</t>
  </si>
  <si>
    <t>PARQUES DEL PEDREGAL</t>
  </si>
  <si>
    <t>PRADO COAPA 2A SECCION</t>
  </si>
  <si>
    <t>PRADO COAPA 3A SECCION-POTRERO ACOXPA</t>
  </si>
  <si>
    <t>PUEBLO QUIETO</t>
  </si>
  <si>
    <t>RANCHO LOS COLORINES (FRACC)</t>
  </si>
  <si>
    <t>REAL DEL SUR-VILLAS DEL SUR-RESIDENCIAL ACOXPA</t>
  </si>
  <si>
    <t>RESIDENCIAL INSURGENTES SUR (U HAB)</t>
  </si>
  <si>
    <t>RINCON LAS HADAS-VILLA ROYALE-FUENTES Y ARCONADA COAPA</t>
  </si>
  <si>
    <t>RINCONADA (U HAB)</t>
  </si>
  <si>
    <t>ROMULO SANCHEZ-SAN FERNANDO (BARR)-PEA POBRE</t>
  </si>
  <si>
    <t>SAN BARTOLO EL CHICO</t>
  </si>
  <si>
    <t>SAN LORENZO HUIPULCO</t>
  </si>
  <si>
    <t>SAN PEDRO APOSTOL (BARR)</t>
  </si>
  <si>
    <t>SANTA URSULA XITLA</t>
  </si>
  <si>
    <t>SECCION XVI</t>
  </si>
  <si>
    <t>TENORIOS INFONAVIT 1 Y 2 (U HAB)</t>
  </si>
  <si>
    <t>TLALCOLIGIA</t>
  </si>
  <si>
    <t>TLALPAN CENTRO</t>
  </si>
  <si>
    <t>TORIELLO GUERRA</t>
  </si>
  <si>
    <t>TRES FUENTES (U HAB)</t>
  </si>
  <si>
    <t>UNIDADES HABITACIONALES DE TENORIOS</t>
  </si>
  <si>
    <t>VALLE DE TEPEPAN</t>
  </si>
  <si>
    <t>VALLE ESCONDIDO</t>
  </si>
  <si>
    <t>VERGEL DE COYOACAN-VERGEL DEL SUR</t>
  </si>
  <si>
    <t>VILLA COAPA (RDCIAL)</t>
  </si>
  <si>
    <t>VILLA LAZARO CARDENAS</t>
  </si>
  <si>
    <t>VILLA OLIMPICA LIBERADOR MIGUEL HIDALGO (U HAB)</t>
  </si>
  <si>
    <t>ZAPOTE-LUIS DONALDO COLOSIO (U HABS)</t>
  </si>
  <si>
    <t>Sur 1</t>
  </si>
  <si>
    <t>Central</t>
  </si>
  <si>
    <t>Sur 2</t>
  </si>
  <si>
    <t>PASEOS DE TAXQUEÑA I</t>
  </si>
  <si>
    <t>PASEOS DE TAXQUEÑA II</t>
  </si>
  <si>
    <t>PETROLERA TAXQUEÑA</t>
  </si>
  <si>
    <t>TAXQUEÑA</t>
  </si>
  <si>
    <t>Construir En Raíces</t>
  </si>
  <si>
    <t>Jabón de ropa biodegradable</t>
  </si>
  <si>
    <t>Zona envío</t>
  </si>
  <si>
    <t>IMPORTANTE</t>
  </si>
  <si>
    <t>Setas tipo chicharrón prensado</t>
  </si>
  <si>
    <t>Setas tipo chicharrón en salsa verde</t>
  </si>
  <si>
    <t>PEDREGAL DE CARRASCO</t>
  </si>
  <si>
    <t>Precio unitario</t>
  </si>
  <si>
    <t>Entre Calle 1</t>
  </si>
  <si>
    <t>Entre Calle 2</t>
  </si>
  <si>
    <t>Referencias</t>
  </si>
  <si>
    <t>Comentarios para entrega</t>
  </si>
  <si>
    <t>TOTAL (sin envío)</t>
  </si>
  <si>
    <t>Calle</t>
  </si>
  <si>
    <t>CGO COLONIAS</t>
  </si>
  <si>
    <t>COLONIAS PRECIOS</t>
  </si>
  <si>
    <t xml:space="preserve"> Colonia</t>
  </si>
  <si>
    <t>Para consultar si llegamos a tu colonia pulsa aquí</t>
  </si>
  <si>
    <t>Yogurt de leche de vaca</t>
  </si>
  <si>
    <t>PAN</t>
  </si>
  <si>
    <t>Pan de caja (con amaranto, linaza,
avena, ajonjolí y semillas de girasol)</t>
  </si>
  <si>
    <t xml:space="preserve">Integral (con pasas, arándano y nuez) </t>
  </si>
  <si>
    <t>Tamales oaxaqueño (masa de maíz enriquecida con nopal, salsa morita, nopales y pollo)</t>
  </si>
  <si>
    <t>Tamalitos de frijol (masa de maíz enriquecida con nopal)</t>
  </si>
  <si>
    <t>Nopal sin espina (15 a 20 cm de largo)</t>
  </si>
  <si>
    <t>Mermelada de nopal</t>
  </si>
  <si>
    <t>Limón sin semilla</t>
  </si>
  <si>
    <t xml:space="preserve">Harina de amaranto </t>
  </si>
  <si>
    <t>Obleas de amaranto y trigo con chocolate</t>
  </si>
  <si>
    <t>Frijol negro bola</t>
  </si>
  <si>
    <t>Frijol vaquita rojo</t>
  </si>
  <si>
    <t>Arroz blanco</t>
  </si>
  <si>
    <t>Chía gorda</t>
  </si>
  <si>
    <t>Hogaza natural</t>
  </si>
  <si>
    <t>Requesón de vaca</t>
  </si>
  <si>
    <t>Chongos zamoranos</t>
  </si>
  <si>
    <t>Yogurt griego (con miel)</t>
  </si>
  <si>
    <t>Boursin natural de cabra</t>
  </si>
  <si>
    <t>Queso tipo manchego de cabra</t>
  </si>
  <si>
    <t>Tortilla de maíz con nopal</t>
  </si>
  <si>
    <t xml:space="preserve">Propóleo con miel </t>
  </si>
  <si>
    <t>Vela lavanda (cera de abeja)</t>
  </si>
  <si>
    <t>Bálsamo labial (cera de abeja, manteca de cacao, aceite de almendra y lavanda)</t>
  </si>
  <si>
    <t>Gotas oftálmicas de miel virgen de abejas melipona</t>
  </si>
  <si>
    <t>Hamburguesa de conejo</t>
  </si>
  <si>
    <t>Carne molida de conejo</t>
  </si>
  <si>
    <t>Pulpa de conejo en cubos</t>
  </si>
  <si>
    <t>Jamón de conejo</t>
  </si>
  <si>
    <t>Chistorra de conejo</t>
  </si>
  <si>
    <t>Salchicha alemana de conejo (3 pzas)</t>
  </si>
  <si>
    <t>Conejo a la pibil</t>
  </si>
  <si>
    <t>Chuleta de pierna de cordero</t>
  </si>
  <si>
    <t>Carne molida de cordero</t>
  </si>
  <si>
    <t xml:space="preserve">Longaniza de cordero </t>
  </si>
  <si>
    <t>Salchicha de vino tinto y ajo rostizado</t>
  </si>
  <si>
    <t>Lomo ahumado</t>
  </si>
  <si>
    <t>Tocino ahumado</t>
  </si>
  <si>
    <t>Chorizo norteño</t>
  </si>
  <si>
    <t>Pulled pork</t>
  </si>
  <si>
    <t>Salchicha alemana weisswurst</t>
  </si>
  <si>
    <t>Salchicha polaca kielwasa</t>
  </si>
  <si>
    <t>Salchicha inglesa banger</t>
  </si>
  <si>
    <t>Café en grano - mezcla de la casa (100 % arábica)</t>
  </si>
  <si>
    <t>Café molido - mezcla de la casa (100 % arábica)</t>
  </si>
  <si>
    <t>Kombucha de cardamomo</t>
  </si>
  <si>
    <t>Kombucha de jengibre</t>
  </si>
  <si>
    <t>Tíbicos de jengibre</t>
  </si>
  <si>
    <t>Tableta chocolate con cardamomo (80% cacao)</t>
  </si>
  <si>
    <t>Quínoa inflada con cacao</t>
  </si>
  <si>
    <t>Espirawtella de avellana (tipo nutela con espirulina)</t>
  </si>
  <si>
    <t>Betabel chips con chile deshidratado</t>
  </si>
  <si>
    <t>Paquete de mazapán - 10 Piezas</t>
  </si>
  <si>
    <t>Galleta de quinoa con arroz y cacao</t>
  </si>
  <si>
    <t>Salsa de arándanos</t>
  </si>
  <si>
    <t>Salsa de árbol</t>
  </si>
  <si>
    <t>Salsa de cacahuate</t>
  </si>
  <si>
    <t>Salsa de habanero</t>
  </si>
  <si>
    <t>Salsa de huitlacoche</t>
  </si>
  <si>
    <t>Salsa macha</t>
  </si>
  <si>
    <t>Salsa de mexicana</t>
  </si>
  <si>
    <t>Salsa de piña</t>
  </si>
  <si>
    <t>Salsa de tamarindo</t>
  </si>
  <si>
    <t>Salsa de xoconostle</t>
  </si>
  <si>
    <t xml:space="preserve">Aceite de oliva </t>
  </si>
  <si>
    <t>Milanesa de seitán</t>
  </si>
  <si>
    <t>Leche dorada en pasta (golden milk pasta keto)</t>
  </si>
  <si>
    <t>Gel antibacterial (60% alcohol)</t>
  </si>
  <si>
    <t>Desinfectante para verduras</t>
  </si>
  <si>
    <t>Bolsa para basura - Negra - Compostable  (120X90cm)</t>
  </si>
  <si>
    <t>Bolsa para basura -  Verde - Composteable  (62X87cm)</t>
  </si>
  <si>
    <t>Quita manchas biodegradable (tipo vanish)</t>
  </si>
  <si>
    <t>Bolsa para basura -  Blanca - Composteable  (56X60cm)</t>
  </si>
  <si>
    <t>Happy doggy Xl con tirantes (bolsa compostable de fécula de maíz para mascota con tirantes 39x18 cm)</t>
  </si>
  <si>
    <t>Mermelada de durazno</t>
  </si>
  <si>
    <t>Mermelada de higo</t>
  </si>
  <si>
    <t>Mermelada guayaba</t>
  </si>
  <si>
    <t>Kalechips (kale crujiente deshidratada)</t>
  </si>
  <si>
    <t>Spray bucofaríngeo (miel y propóleo de abeja melipona, chilcuague y cardamomo)</t>
  </si>
  <si>
    <t xml:space="preserve">Churros de amaranto natural con maíz y chía </t>
  </si>
  <si>
    <t>Granola de amaranto con miel</t>
  </si>
  <si>
    <t xml:space="preserve">Churros de amaranto chipotle con maíz y chía </t>
  </si>
  <si>
    <t>Tortitas de setas con flor de jamaica</t>
  </si>
  <si>
    <t>Lechuga italiana</t>
  </si>
  <si>
    <t>Lechuga sangría</t>
  </si>
  <si>
    <t>Jitomate saladette</t>
  </si>
  <si>
    <t>Cebolla de rabo</t>
  </si>
  <si>
    <t>Amaranto tostado</t>
  </si>
  <si>
    <t>Litro</t>
  </si>
  <si>
    <t>250 gr aprox</t>
  </si>
  <si>
    <t>Teléfono</t>
  </si>
  <si>
    <t>Recuerde que el pedido mínimo es de $500</t>
  </si>
  <si>
    <t>Docena</t>
  </si>
  <si>
    <t>Costilla de cordero</t>
  </si>
  <si>
    <t>5 pzas (Aprox 1450 gr)</t>
  </si>
  <si>
    <t xml:space="preserve">Conejo en Canal sin cabeza </t>
  </si>
  <si>
    <t>DEL VALLE</t>
  </si>
  <si>
    <t xml:space="preserve">Totopos de Alga </t>
  </si>
  <si>
    <t>Pauqete de 250 gr</t>
  </si>
  <si>
    <t>Pieza (puede pesar entre 1 kilo y 1. 5 kg)</t>
  </si>
  <si>
    <t>La Asunción</t>
  </si>
  <si>
    <t>Pollo sin retazo (incluye 2 piernas, 2 muslos y una pechuga) la pechuga se entrega mitad aplanada y mitad entera con hueso)</t>
  </si>
  <si>
    <t xml:space="preserve">Hamburguesas de cordero </t>
  </si>
  <si>
    <t>Paquete de 2 pzas (110 gr c/u)</t>
  </si>
  <si>
    <t>PESCADO</t>
  </si>
  <si>
    <t xml:space="preserve">Filete Natural de tilapia - Grande </t>
  </si>
  <si>
    <t>Paquete de 2 filetes (250-300 gr)</t>
  </si>
  <si>
    <t xml:space="preserve">Hamburguesas de pescado </t>
  </si>
  <si>
    <t>Paquete de 3 pzas (175 gr)</t>
  </si>
  <si>
    <t>Otros lácteos</t>
  </si>
  <si>
    <t xml:space="preserve"> Huevo de gallina por docena</t>
  </si>
  <si>
    <t>COLONIA</t>
  </si>
  <si>
    <t>COSTO</t>
  </si>
  <si>
    <t>SECTOR</t>
  </si>
  <si>
    <t>ALCALDIA</t>
  </si>
  <si>
    <t>ALAMOS</t>
  </si>
  <si>
    <t>AMERICAS UNIDAS-DEL LAGO</t>
  </si>
  <si>
    <t>ATENOR SALAS</t>
  </si>
  <si>
    <t>INDEPENDENCIA</t>
  </si>
  <si>
    <t>IZTACCIHUATL</t>
  </si>
  <si>
    <t>JOSEFA ORTIZ DE DOMINGUEZ</t>
  </si>
  <si>
    <t>MIGUEL ALEMAN</t>
  </si>
  <si>
    <t>MODERNA</t>
  </si>
  <si>
    <t>NAPOLES</t>
  </si>
  <si>
    <t>NAPOLES (AMPLIACIÓN)</t>
  </si>
  <si>
    <t>NARVARTE</t>
  </si>
  <si>
    <t>NATIVITAS</t>
  </si>
  <si>
    <t>NIÑOS HEROES DE CHAPULTEPEC</t>
  </si>
  <si>
    <t>OCHO DE AGOSTO</t>
  </si>
  <si>
    <t>PERIODISTA FRANCISCO ZARCO</t>
  </si>
  <si>
    <t>PIEDAD NARVARTE</t>
  </si>
  <si>
    <t>PORTALES</t>
  </si>
  <si>
    <t>POSTAL</t>
  </si>
  <si>
    <t>SAN PEDRO DE LOS PINOS</t>
  </si>
  <si>
    <t>VERTIZ NARVARTE</t>
  </si>
  <si>
    <t>VILLA DE CORTES</t>
  </si>
  <si>
    <t>DEL NIÑO JESUS (BARR)</t>
  </si>
  <si>
    <t>NIÑO JESUS (BARR)</t>
  </si>
  <si>
    <t>Aguacate Hass</t>
  </si>
  <si>
    <t>Frijol flor de mayo</t>
  </si>
  <si>
    <t>Alegría natural (endulzada con miel)</t>
  </si>
  <si>
    <t>Alegría con nuez (endulzada con miel)</t>
  </si>
  <si>
    <t>Alegría con arándano  (endulzada con miel)</t>
  </si>
  <si>
    <t>Jocoque</t>
  </si>
  <si>
    <t>ALCANTARILLA</t>
  </si>
  <si>
    <t>Poniente 2</t>
  </si>
  <si>
    <t>AGUILAS PILARES</t>
  </si>
  <si>
    <t>Poniente 1</t>
  </si>
  <si>
    <t>OLIVAR DE LOS PADRES</t>
  </si>
  <si>
    <t>Norte 1</t>
  </si>
  <si>
    <t>AMPLIACION MIGUEL HIDALGO 2A SECC</t>
  </si>
  <si>
    <t>Sur 3</t>
  </si>
  <si>
    <t>HEROES DE PADIERNA</t>
  </si>
  <si>
    <t>Sur 4</t>
  </si>
  <si>
    <t>LA PALMA</t>
  </si>
  <si>
    <t>NUEVO RENACIMIENTO DE AXALCO</t>
  </si>
  <si>
    <t>POPULAR SANTA TERESA</t>
  </si>
  <si>
    <t>SAN ANDRES TOTOLTEPEC (PBLO)</t>
  </si>
  <si>
    <t>SAN PEDRO MARTIR (PBLO)</t>
  </si>
  <si>
    <t>LOMAS QUEBRADAS</t>
  </si>
  <si>
    <t>Poniente 3</t>
  </si>
  <si>
    <t>Magdalena Contreras</t>
  </si>
  <si>
    <t>SAN JERONIMO ACULCO - LIDICE (PBLO)</t>
  </si>
  <si>
    <t>ALGARIN</t>
  </si>
  <si>
    <t>Norte 2</t>
  </si>
  <si>
    <t>BUENOS AIRES</t>
  </si>
  <si>
    <t>CONDESA</t>
  </si>
  <si>
    <t>DOCTORES</t>
  </si>
  <si>
    <t>HIPODROMO</t>
  </si>
  <si>
    <t>HIPODROMO CONDESA</t>
  </si>
  <si>
    <t>JUAREZ</t>
  </si>
  <si>
    <t>Norte 3</t>
  </si>
  <si>
    <t>OBRERA</t>
  </si>
  <si>
    <t>ROMA NORTE</t>
  </si>
  <si>
    <t>ROMA SUR</t>
  </si>
  <si>
    <t>ESCANDON</t>
  </si>
  <si>
    <t>Miguel Hidalgo</t>
  </si>
  <si>
    <t>Magdalena_Contreras</t>
  </si>
  <si>
    <t xml:space="preserve">Tlalpan </t>
  </si>
  <si>
    <t>Miguel_Hidalgo</t>
  </si>
  <si>
    <t>Cuauhtemoc</t>
  </si>
  <si>
    <t>AMPLIACION MIGUEL HIDALGO 3A SECC</t>
  </si>
  <si>
    <t>TLALPUENTE</t>
  </si>
  <si>
    <t>Alvaro Obregon</t>
  </si>
  <si>
    <t>CAROLA</t>
  </si>
  <si>
    <t>Benito Juarez</t>
  </si>
  <si>
    <t>BANJIDAL</t>
  </si>
  <si>
    <t>Oriente 2</t>
  </si>
  <si>
    <t>Iztapalapa</t>
  </si>
  <si>
    <t>CACAMA</t>
  </si>
  <si>
    <t>EL PRADO</t>
  </si>
  <si>
    <t>EL RETOÑO</t>
  </si>
  <si>
    <t>JUSTO SIERRA</t>
  </si>
  <si>
    <t>MODELO (U)</t>
  </si>
  <si>
    <t>SAN ANDRES TETEPILCO (PBLO)</t>
  </si>
  <si>
    <t>SINATEL</t>
  </si>
  <si>
    <t>SINATEL (AMPL)</t>
  </si>
  <si>
    <t>XOPA (U HAB)</t>
  </si>
  <si>
    <t>PEDREGAL DE LAS ÁGUILAS</t>
  </si>
  <si>
    <t>Cubitos amaranto chocolate</t>
  </si>
  <si>
    <t>Chipotles con miel de abeja -Grande</t>
  </si>
  <si>
    <t>Salsa macha de amaranto</t>
  </si>
  <si>
    <t>Frasco de 200 gr</t>
  </si>
  <si>
    <t>Pieza de 280 gr</t>
  </si>
  <si>
    <t>Polvo deshidratado de nopal con chile</t>
  </si>
  <si>
    <t>Nebs de cacao</t>
  </si>
  <si>
    <t>Frasco de 310 gr</t>
  </si>
  <si>
    <t>$ productor</t>
  </si>
  <si>
    <t>N° de pedido</t>
  </si>
  <si>
    <t xml:space="preserve">                         PEDIDOS MAT A DOMICILIO</t>
  </si>
  <si>
    <t>Pepino Persa</t>
  </si>
  <si>
    <t>Kg</t>
  </si>
  <si>
    <t>Tamales de amaranto (rajas con queso)</t>
  </si>
  <si>
    <t>Tamales de amaranto (Dulce de guayaba)</t>
  </si>
  <si>
    <t>Chiles en esacabeche</t>
  </si>
  <si>
    <t>Frasco de 350 gr</t>
  </si>
  <si>
    <t>Boursin de cabra ceniza</t>
  </si>
  <si>
    <t>Ate de manzana</t>
  </si>
  <si>
    <r>
      <rPr>
        <sz val="11"/>
        <color theme="8" tint="-0.249977111117893"/>
        <rFont val="Calibri"/>
        <family val="2"/>
        <scheme val="minor"/>
      </rPr>
      <t>● NUEVOS PRODUCTOS EN AZUL</t>
    </r>
    <r>
      <rPr>
        <sz val="11"/>
        <color theme="1"/>
        <rFont val="Calibri"/>
        <family val="2"/>
        <scheme val="minor"/>
      </rPr>
      <t xml:space="preserve">
● Llene esta comanda en </t>
    </r>
    <r>
      <rPr>
        <b/>
        <u/>
        <sz val="11"/>
        <color theme="1"/>
        <rFont val="Calibri"/>
        <family val="2"/>
        <scheme val="minor"/>
      </rPr>
      <t>COMPUTADORA Y EN EXCEL</t>
    </r>
    <r>
      <rPr>
        <u/>
        <sz val="11"/>
        <color theme="1"/>
        <rFont val="Calibri"/>
        <family val="2"/>
        <scheme val="minor"/>
      </rPr>
      <t xml:space="preserve">
● Solo llene los espacios que están en </t>
    </r>
    <r>
      <rPr>
        <b/>
        <u/>
        <sz val="11"/>
        <color theme="1"/>
        <rFont val="Calibri"/>
        <family val="2"/>
        <scheme val="minor"/>
      </rPr>
      <t>rosa</t>
    </r>
    <r>
      <rPr>
        <b/>
        <u/>
        <sz val="11"/>
        <color rgb="FFFADDE1"/>
        <rFont val="Calibri"/>
        <family val="2"/>
        <scheme val="minor"/>
      </rPr>
      <t xml:space="preserve"> </t>
    </r>
    <r>
      <rPr>
        <b/>
        <u/>
        <sz val="14"/>
        <color rgb="FFFADDE1"/>
        <rFont val="Calibri"/>
        <family val="2"/>
        <scheme val="minor"/>
      </rPr>
      <t>●</t>
    </r>
    <r>
      <rPr>
        <sz val="11"/>
        <color theme="1"/>
        <rFont val="Calibri"/>
        <family val="2"/>
        <scheme val="minor"/>
      </rPr>
      <t xml:space="preserve">
● Guarde el archivo de esta comanda con su primer Nombre y A. Paterno "Juan Pérez"
● El archivo deberá enviarse al correo "</t>
    </r>
    <r>
      <rPr>
        <b/>
        <u/>
        <sz val="11"/>
        <color theme="1"/>
        <rFont val="Calibri"/>
        <family val="2"/>
        <scheme val="minor"/>
      </rPr>
      <t>domicilio.mat@gmail.com</t>
    </r>
    <r>
      <rPr>
        <sz val="11"/>
        <color theme="1"/>
        <rFont val="Calibri"/>
        <family val="2"/>
        <scheme val="minor"/>
      </rPr>
      <t xml:space="preserve">" o por WhatsApp al </t>
    </r>
    <r>
      <rPr>
        <b/>
        <u/>
        <sz val="11"/>
        <color theme="1"/>
        <rFont val="Calibri"/>
        <family val="2"/>
        <scheme val="minor"/>
      </rPr>
      <t>5527595172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 más tardar los días jueves a las 20:00</t>
    </r>
    <r>
      <rPr>
        <sz val="11"/>
        <color theme="1"/>
        <rFont val="Calibri"/>
        <family val="2"/>
        <scheme val="minor"/>
      </rPr>
      <t xml:space="preserve">
● Por temas logísticos</t>
    </r>
    <r>
      <rPr>
        <b/>
        <sz val="11"/>
        <color theme="1"/>
        <rFont val="Calibri"/>
        <family val="2"/>
        <scheme val="minor"/>
      </rPr>
      <t xml:space="preserve"> sólo se realizan entregas en las alcaldías y colonias predeterminadas</t>
    </r>
    <r>
      <rPr>
        <sz val="11"/>
        <color theme="1"/>
        <rFont val="Calibri"/>
        <family val="2"/>
        <scheme val="minor"/>
      </rPr>
      <t xml:space="preserve"> por el sistema.
● El pedido mínimo es de $500
● Las entregas son los días lunes entre 10:00 y 18:00 hrs.
● El pago se realiza al repartidor y en efectivo
● La comanda se actualiza semanalmente y habrá un archivo para cada semana
● Favor de pagar con cambio</t>
    </r>
  </si>
  <si>
    <t>Tiras de nopal deshidratado con chile</t>
  </si>
  <si>
    <t>Bolsa de 30 gr</t>
  </si>
  <si>
    <t>AXOTLA</t>
  </si>
  <si>
    <t>Central 3</t>
  </si>
  <si>
    <t>Central 2</t>
  </si>
  <si>
    <t>Central 1</t>
  </si>
  <si>
    <t>Oriente 1</t>
  </si>
  <si>
    <t>De Comalli</t>
  </si>
  <si>
    <t>Pieza de 26 gr</t>
  </si>
  <si>
    <t>Haba en vaina</t>
  </si>
  <si>
    <t>Chícharo en vaina</t>
  </si>
  <si>
    <t>Pieza de 220 gr</t>
  </si>
  <si>
    <t xml:space="preserve">Arroz Integral </t>
  </si>
  <si>
    <t>Trucha salmonada</t>
  </si>
  <si>
    <t>Paquete de 4 filetes</t>
  </si>
  <si>
    <t>Trucha Arcoiris en Filete</t>
  </si>
  <si>
    <t>Paquete de 6 filetes</t>
  </si>
  <si>
    <t>Tamales de amaranto (quelites en salsa verde con setas)</t>
  </si>
  <si>
    <t>Pauqete de 3 pzas</t>
  </si>
  <si>
    <t>Pieza de 125 ml</t>
  </si>
  <si>
    <t>Extracto de Vainilla natural de la región de Totonacapan Veracrúz</t>
  </si>
  <si>
    <t>Pieza de 60 gr</t>
  </si>
  <si>
    <t>Pimienta Gorda de la región de Totonacapan Veracrúz</t>
  </si>
  <si>
    <t>Tlacoyos surtidos (2 de haba, 2 de frijol, 2 de requesón)</t>
  </si>
  <si>
    <t>Caprideli</t>
  </si>
  <si>
    <t>Pieza de 200 grs</t>
  </si>
  <si>
    <t>PRODUCTOS DE CUIDADO PERSONAL</t>
  </si>
  <si>
    <t>Pieza de 200 gr.</t>
  </si>
  <si>
    <t>Productos Marjaan</t>
  </si>
  <si>
    <t>Pavo</t>
  </si>
  <si>
    <t>Frasco de 25 ml</t>
  </si>
  <si>
    <t>Frasco de 45 ml</t>
  </si>
  <si>
    <t>Bote de 70 ml</t>
  </si>
  <si>
    <t>Crema facial hidratante enriquecida con argún, rosa mosqueta y seda</t>
  </si>
  <si>
    <t>Sanamiel  (auxiliar para resfriado, tos, laringitis)</t>
  </si>
  <si>
    <t>Curapiel (pomada cicatrizante, antiséptica, calmante para quemaduras leves y piquetes de insectos)</t>
  </si>
  <si>
    <t>Bálsamo Muscular (alivia dolor muscular, estimula circulación sanguínea, reduce moretones)</t>
  </si>
  <si>
    <t>Desodorante que neutraliza olores y permite transpiración natural</t>
  </si>
  <si>
    <t>Humecta labios de caléndula, cacao, coco, carité y mandarina  (pomada que protege labios, evita sequedad y grietas)</t>
  </si>
  <si>
    <t>Frasco de 5 ml</t>
  </si>
  <si>
    <t>Hierbaluna</t>
  </si>
  <si>
    <t>Ceratela (envoltorio reutilizable para alimentos, )</t>
  </si>
  <si>
    <t>Paquete de 3 (34x34; 26x26; 27x17)</t>
  </si>
  <si>
    <t>Hummus de garbanzo</t>
  </si>
  <si>
    <t>Cochinita Pibil</t>
  </si>
  <si>
    <t xml:space="preserve">Granada roja </t>
  </si>
  <si>
    <t>Frambuesa</t>
  </si>
  <si>
    <t>Plátano dominico</t>
  </si>
  <si>
    <t>Lechuga orejona</t>
  </si>
  <si>
    <t>Lechuga romana</t>
  </si>
  <si>
    <t>Salsa de elote</t>
  </si>
  <si>
    <t>Mole en polvo de pepita verde</t>
  </si>
  <si>
    <t>Mole almendrado (pasta)</t>
  </si>
  <si>
    <t>Mole piñón (pasta)</t>
  </si>
  <si>
    <t>Pieza de 140 gr</t>
  </si>
  <si>
    <t>Quesos Oveja</t>
  </si>
  <si>
    <t>Quesos Vaca</t>
  </si>
  <si>
    <t>Asadero de vaca</t>
  </si>
  <si>
    <t>Oaxaca</t>
  </si>
  <si>
    <t>Panela</t>
  </si>
  <si>
    <t>Rancherito</t>
  </si>
  <si>
    <t>Tipo manchego</t>
  </si>
  <si>
    <t>Gouda</t>
  </si>
  <si>
    <t>Mozzarella</t>
  </si>
  <si>
    <t>Chihuahua</t>
  </si>
  <si>
    <t>Montaña fresco</t>
  </si>
  <si>
    <t>Parmesano</t>
  </si>
  <si>
    <t>Cotija</t>
  </si>
  <si>
    <t>Camembert mini</t>
  </si>
  <si>
    <t>Tomme</t>
  </si>
  <si>
    <t>Queso fresco con naranja</t>
  </si>
  <si>
    <t>Montañes madurado</t>
  </si>
  <si>
    <t>Feta de cabra</t>
  </si>
  <si>
    <t>Picodon</t>
  </si>
  <si>
    <t>Granola horneada con miel y piloncillo</t>
  </si>
  <si>
    <t>Frutos Rojos</t>
  </si>
  <si>
    <t>Toronjil</t>
  </si>
  <si>
    <t>Flor de Lavanda</t>
  </si>
  <si>
    <t>ORNAMENTALES</t>
  </si>
  <si>
    <t>Quesos Cabra</t>
  </si>
  <si>
    <t>BEBIDAS PROBIÓTICAS</t>
  </si>
  <si>
    <t>Feta de oveja</t>
  </si>
  <si>
    <t>Nugguets de conejo</t>
  </si>
  <si>
    <t>Miel de abeja floración Acahual</t>
  </si>
  <si>
    <t>Miel de Abeja floración Mezquite</t>
  </si>
  <si>
    <t>Pan De Acúcar</t>
  </si>
  <si>
    <t>Rincón De La Naturaleza</t>
  </si>
  <si>
    <t xml:space="preserve">Cepco </t>
  </si>
  <si>
    <t>Goicoechea Especias</t>
  </si>
  <si>
    <t>Manzana</t>
  </si>
  <si>
    <t>El Chinampero / La Asunción</t>
  </si>
  <si>
    <t>Jabón líquido antibacterial olor durazno</t>
  </si>
  <si>
    <t>Redondeo</t>
  </si>
  <si>
    <t>*</t>
  </si>
  <si>
    <t>Cacahuate entero</t>
  </si>
  <si>
    <t>Aguacate fuerte</t>
  </si>
  <si>
    <t>Manojito</t>
  </si>
  <si>
    <t>Camembert</t>
  </si>
  <si>
    <t>Pieza 220 gr</t>
  </si>
  <si>
    <t>Crottin de Chavignol</t>
  </si>
  <si>
    <t>Flor de Caléndula para té</t>
  </si>
  <si>
    <t>Salchicha de Jamón (salchicha polaca con cubos de pierna dentro de la salchicha, ahumada y condimentada con semillas de cilantro, pimienta y nuez)</t>
  </si>
  <si>
    <t>Paquete de 2 piezas (350 gr)</t>
  </si>
  <si>
    <t>Colibrí verde</t>
  </si>
  <si>
    <t>Acondicionador de cacao</t>
  </si>
  <si>
    <t>Pieza de 80 gr</t>
  </si>
  <si>
    <t>Shampoo sólido de lavanda - jamiaca (cabello seco antifrezz)</t>
  </si>
  <si>
    <t>Shampoo de romero (cabello normal)</t>
  </si>
  <si>
    <t>Acondicionador de mango</t>
  </si>
  <si>
    <t>Shampoo sólido de manzanilla (cabello normal, tono claro)</t>
  </si>
  <si>
    <t>Bolsas Refri:</t>
  </si>
  <si>
    <t>Responsable:</t>
  </si>
  <si>
    <t>Cajas:</t>
  </si>
  <si>
    <t>Filete de pechuga enchilado</t>
  </si>
  <si>
    <t>Higo</t>
  </si>
  <si>
    <t>10 pzas</t>
  </si>
  <si>
    <t>5 pzas</t>
  </si>
  <si>
    <t>Cocoles mini surtidos (sin huevo ni leche)</t>
  </si>
  <si>
    <t>Cocoles de piloncillo (sin huevo ni leche)</t>
  </si>
  <si>
    <t>Cocoles de anís (sin huevo ni leche)</t>
  </si>
  <si>
    <t>Elote</t>
  </si>
  <si>
    <r>
      <t>Galletas de nopal, con harina de amaranto /</t>
    </r>
    <r>
      <rPr>
        <u/>
        <sz val="14"/>
        <color theme="1"/>
        <rFont val="Calibri"/>
        <family val="2"/>
        <scheme val="minor"/>
      </rPr>
      <t xml:space="preserve"> </t>
    </r>
    <r>
      <rPr>
        <b/>
        <u/>
        <sz val="14"/>
        <color theme="1"/>
        <rFont val="Calibri"/>
        <family val="2"/>
        <scheme val="minor"/>
      </rPr>
      <t xml:space="preserve">con azúcar </t>
    </r>
  </si>
  <si>
    <r>
      <t xml:space="preserve">Galletas de nopal, con harina de amaranto / </t>
    </r>
    <r>
      <rPr>
        <b/>
        <u/>
        <sz val="14"/>
        <color theme="1"/>
        <rFont val="Calibri"/>
        <family val="2"/>
        <scheme val="minor"/>
      </rPr>
      <t xml:space="preserve">sin azúcar </t>
    </r>
  </si>
  <si>
    <r>
      <t xml:space="preserve">Tortillas </t>
    </r>
    <r>
      <rPr>
        <b/>
        <u/>
        <sz val="14"/>
        <color theme="1"/>
        <rFont val="Calibri"/>
        <family val="2"/>
        <scheme val="minor"/>
      </rPr>
      <t>azules</t>
    </r>
    <r>
      <rPr>
        <sz val="14"/>
        <color theme="1"/>
        <rFont val="Calibri"/>
        <family val="2"/>
        <scheme val="minor"/>
      </rPr>
      <t xml:space="preserve"> (maíz criollo, </t>
    </r>
    <r>
      <rPr>
        <u/>
        <sz val="14"/>
        <color theme="1"/>
        <rFont val="Calibri"/>
        <family val="2"/>
        <scheme val="minor"/>
      </rPr>
      <t>germinado</t>
    </r>
    <r>
      <rPr>
        <sz val="14"/>
        <color theme="1"/>
        <rFont val="Calibri"/>
        <family val="2"/>
        <scheme val="minor"/>
      </rPr>
      <t xml:space="preserve"> y nixtamalizado)</t>
    </r>
  </si>
  <si>
    <r>
      <t xml:space="preserve">Tortillas </t>
    </r>
    <r>
      <rPr>
        <b/>
        <u/>
        <sz val="14"/>
        <color theme="1"/>
        <rFont val="Calibri"/>
        <family val="2"/>
        <scheme val="minor"/>
      </rPr>
      <t>blancas</t>
    </r>
    <r>
      <rPr>
        <sz val="14"/>
        <color theme="1"/>
        <rFont val="Calibri"/>
        <family val="2"/>
        <scheme val="minor"/>
      </rPr>
      <t xml:space="preserve"> (maíz criollo, </t>
    </r>
    <r>
      <rPr>
        <u/>
        <sz val="14"/>
        <color theme="1"/>
        <rFont val="Calibri"/>
        <family val="2"/>
        <scheme val="minor"/>
      </rPr>
      <t>germinado</t>
    </r>
    <r>
      <rPr>
        <sz val="14"/>
        <color theme="1"/>
        <rFont val="Calibri"/>
        <family val="2"/>
        <scheme val="minor"/>
      </rPr>
      <t xml:space="preserve"> y nixtamalizado)</t>
    </r>
  </si>
  <si>
    <r>
      <t>Tortillas nixtamalizadas de</t>
    </r>
    <r>
      <rPr>
        <b/>
        <u/>
        <sz val="14"/>
        <color theme="1"/>
        <rFont val="Calibri"/>
        <family val="2"/>
        <scheme val="minor"/>
      </rPr>
      <t xml:space="preserve"> maíz azul</t>
    </r>
    <r>
      <rPr>
        <sz val="14"/>
        <color theme="1"/>
        <rFont val="Calibri"/>
        <family val="2"/>
        <scheme val="minor"/>
      </rPr>
      <t xml:space="preserve"> criollo de Tlalpan</t>
    </r>
  </si>
  <si>
    <r>
      <t xml:space="preserve">Miel de abeja multiflora </t>
    </r>
    <r>
      <rPr>
        <b/>
        <u/>
        <sz val="14"/>
        <color theme="1"/>
        <rFont val="Calibri"/>
        <family val="2"/>
        <scheme val="minor"/>
      </rPr>
      <t>Mediana</t>
    </r>
  </si>
  <si>
    <t>Montañés Oveja madurado 4 meses</t>
  </si>
  <si>
    <r>
      <t xml:space="preserve">Chile en nogada con </t>
    </r>
    <r>
      <rPr>
        <b/>
        <u/>
        <sz val="14"/>
        <color theme="4"/>
        <rFont val="Calibri"/>
        <family val="2"/>
        <scheme val="minor"/>
      </rPr>
      <t>carne</t>
    </r>
    <r>
      <rPr>
        <b/>
        <sz val="14"/>
        <color theme="4"/>
        <rFont val="Calibri"/>
        <family val="2"/>
        <scheme val="minor"/>
      </rPr>
      <t xml:space="preserve"> de res y cerdo, almendras pasas,manzana, pera y durazno. La nogada tienen queso de cabra, nuez de castila y jerez. El chile y la crema van empacados al vacío por separado</t>
    </r>
  </si>
  <si>
    <r>
      <t>Chile en nogada</t>
    </r>
    <r>
      <rPr>
        <b/>
        <u/>
        <sz val="14"/>
        <color theme="4"/>
        <rFont val="Calibri"/>
        <family val="2"/>
        <scheme val="minor"/>
      </rPr>
      <t xml:space="preserve"> vegetariano con setas</t>
    </r>
    <r>
      <rPr>
        <b/>
        <sz val="14"/>
        <color theme="4"/>
        <rFont val="Calibri"/>
        <family val="2"/>
        <scheme val="minor"/>
      </rPr>
      <t xml:space="preserve"> , almendras pasas,manzana, pera y durazno. La nogada tienen queso de cabra, nuez de castila y jerez. El chile y la crema van empacados al vacío por separado</t>
    </r>
  </si>
  <si>
    <t>15 al 22 de Septiembre</t>
  </si>
  <si>
    <t>Aves</t>
  </si>
  <si>
    <t>Huevo de codorniz</t>
  </si>
  <si>
    <t>Cartón de 24 huevos</t>
  </si>
  <si>
    <r>
      <t xml:space="preserve">Tortillas de maíz </t>
    </r>
    <r>
      <rPr>
        <b/>
        <u/>
        <sz val="14"/>
        <color theme="4"/>
        <rFont val="Calibri"/>
        <family val="2"/>
        <scheme val="minor"/>
      </rPr>
      <t>rosas</t>
    </r>
    <r>
      <rPr>
        <b/>
        <sz val="14"/>
        <color theme="4"/>
        <rFont val="Calibri"/>
        <family val="2"/>
        <scheme val="minor"/>
      </rPr>
      <t xml:space="preserve">  (maíz criollo, germinado y nixtamalizado)</t>
    </r>
  </si>
  <si>
    <r>
      <t xml:space="preserve">Tortillas de maíz </t>
    </r>
    <r>
      <rPr>
        <b/>
        <u/>
        <sz val="14"/>
        <color theme="4"/>
        <rFont val="Calibri"/>
        <family val="2"/>
        <scheme val="minor"/>
      </rPr>
      <t xml:space="preserve">rojas </t>
    </r>
    <r>
      <rPr>
        <b/>
        <sz val="14"/>
        <color theme="4"/>
        <rFont val="Calibri"/>
        <family val="2"/>
        <scheme val="minor"/>
      </rPr>
      <t xml:space="preserve"> (maíz criollo, germinado y nixtamalizado)</t>
    </r>
  </si>
  <si>
    <r>
      <t xml:space="preserve">Tortillas de maíz </t>
    </r>
    <r>
      <rPr>
        <b/>
        <u/>
        <sz val="14"/>
        <color theme="4"/>
        <rFont val="Calibri"/>
        <family val="2"/>
        <scheme val="minor"/>
      </rPr>
      <t>morado</t>
    </r>
    <r>
      <rPr>
        <b/>
        <sz val="14"/>
        <color theme="4"/>
        <rFont val="Calibri"/>
        <family val="2"/>
        <scheme val="minor"/>
      </rPr>
      <t xml:space="preserve"> (maíz criollo, germinado y nixtamalizado)</t>
    </r>
  </si>
  <si>
    <r>
      <t xml:space="preserve">Tortillas </t>
    </r>
    <r>
      <rPr>
        <b/>
        <u/>
        <sz val="14"/>
        <color theme="4"/>
        <rFont val="Calibri"/>
        <family val="2"/>
        <scheme val="minor"/>
      </rPr>
      <t>mixta</t>
    </r>
    <r>
      <rPr>
        <b/>
        <sz val="14"/>
        <color theme="4"/>
        <rFont val="Calibri"/>
        <family val="2"/>
        <scheme val="minor"/>
      </rPr>
      <t>s (maíz morado, rojo, rosa, azul y blanco)</t>
    </r>
  </si>
  <si>
    <t>Codorníz entera</t>
  </si>
  <si>
    <t>Muslo rebanado a la naranja</t>
  </si>
  <si>
    <t>Paquete de 500 a 600 gr</t>
  </si>
  <si>
    <t xml:space="preserve">Muslo rebanado finas hierbas de pavo </t>
  </si>
  <si>
    <t>Oriente1</t>
  </si>
  <si>
    <t>COAPA-VILLA CUEMANCO</t>
  </si>
  <si>
    <t>Oriente 3</t>
  </si>
  <si>
    <t>CONJUNTO URBANO CUEMANCO (U HAB)</t>
  </si>
  <si>
    <t>GRANJAS COAPA ORIENTE</t>
  </si>
  <si>
    <t>HUESO PERIFERICO-ISSSFAM NO. 7 (U HABS)</t>
  </si>
  <si>
    <t>IGNACIO CHAVEZ (U HAB)</t>
  </si>
  <si>
    <t>SAUZALES CEBADALES (U HAB)</t>
  </si>
  <si>
    <t>VILLA DEL PUENTE FOVISSSTE (U HAB)</t>
  </si>
  <si>
    <t>Jabón Limón-Manzanilla. (Hidratante, refrescante y calmante, contra irritaciones. Para todo tipo de pieles, sobre todo delicadas. También recomendado para limpieza de la piel de bebés).</t>
  </si>
  <si>
    <t>Jabón Cúrcuma-Avena. (Calmante, exfoliante suave, desinflamante y antioxidante. Para todo tipo de pieles).</t>
  </si>
  <si>
    <t>Jabón Tuna rosa-Sándalo. (Hidratante, antioxidante, antimicrobiano, estimulante de la circulación y cicatrizante.  Para todo tipo de pieles).</t>
  </si>
  <si>
    <t>Jabón Jengibre-Hamamelis. (Estimulante, ayuda a activar la microcirculación sanguínea. Para todo tipo de pieles).</t>
  </si>
  <si>
    <t>Jabón Algas. (Nutritivo, aporta vitaminas y minerales. Refrescante, hidratante, antioxidante Para todo tipo de pieles. También recomendado para bebés).</t>
  </si>
  <si>
    <t>Jabón Coco. (Hidratante y nutritivo, aporta vitaminas y minerales. Para todo tipo de pieles, en especial secas).</t>
  </si>
  <si>
    <t>Jabón Melissa-Cardamomo. (Antibacterial, relajante, cicatrizante,  antioxidante, tonificante, activa la circulación y aporta minerales. Para todo tipo de pieles).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</si>
</sst>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"/>
    <numFmt numFmtId="165" formatCode="_-&quot;$&quot;* #,##0_-;\-&quot;$&quot;* #,##0_-;_-&quot;$&quot;* &quot;-&quot;??_-;_-@_-"/>
    <numFmt numFmtId="166" formatCode="&quot;$&quot;#,##0.0"/>
  </numFmts>
  <fonts count="3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ADDE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4"/>
      <color rgb="FFFADDE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FB5E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AAAD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7FEFF"/>
        <bgColor indexed="64"/>
      </patternFill>
    </fill>
    <fill>
      <patternFill patternType="solid">
        <fgColor rgb="FFA6FCA9"/>
        <bgColor indexed="64"/>
      </patternFill>
    </fill>
    <fill>
      <patternFill patternType="solid">
        <fgColor rgb="FFFF80A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ADDE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FFF8E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A94E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78">
    <xf numFmtId="0" fontId="0" fillId="0" borderId="0" xfId="0"/>
    <xf numFmtId="0" fontId="14" fillId="20" borderId="2" xfId="0" applyFont="1" applyFill="1" applyBorder="1" applyAlignment="1" applyProtection="1">
      <alignment horizontal="center" vertical="center"/>
      <protection locked="0"/>
    </xf>
    <xf numFmtId="0" fontId="0" fillId="20" borderId="1" xfId="0" applyFont="1" applyFill="1" applyBorder="1" applyAlignment="1" applyProtection="1">
      <alignment horizontal="center" vertical="center" wrapText="1"/>
      <protection locked="0"/>
    </xf>
    <xf numFmtId="0" fontId="0" fillId="20" borderId="2" xfId="0" applyFont="1" applyFill="1" applyBorder="1" applyAlignment="1" applyProtection="1">
      <alignment vertical="center" wrapText="1"/>
      <protection locked="0"/>
    </xf>
    <xf numFmtId="49" fontId="0" fillId="2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2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Protection="1"/>
    <xf numFmtId="0" fontId="7" fillId="22" borderId="1" xfId="0" applyFont="1" applyFill="1" applyBorder="1" applyAlignment="1" applyProtection="1">
      <alignment horizontal="center" vertical="center" wrapText="1"/>
    </xf>
    <xf numFmtId="164" fontId="17" fillId="22" borderId="1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Protection="1"/>
    <xf numFmtId="0" fontId="0" fillId="2" borderId="0" xfId="0" applyFont="1" applyFill="1" applyBorder="1" applyProtection="1"/>
    <xf numFmtId="0" fontId="12" fillId="2" borderId="0" xfId="0" applyFont="1" applyFill="1" applyBorder="1" applyAlignment="1" applyProtection="1">
      <alignment vertical="center" wrapText="1"/>
    </xf>
    <xf numFmtId="0" fontId="7" fillId="7" borderId="2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/>
    </xf>
    <xf numFmtId="164" fontId="7" fillId="5" borderId="4" xfId="0" applyNumberFormat="1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horizontal="left" vertical="center"/>
    </xf>
    <xf numFmtId="164" fontId="14" fillId="2" borderId="1" xfId="0" applyNumberFormat="1" applyFont="1" applyFill="1" applyBorder="1" applyAlignment="1" applyProtection="1">
      <alignment horizontal="right" vertical="center"/>
    </xf>
    <xf numFmtId="164" fontId="14" fillId="0" borderId="1" xfId="0" applyNumberFormat="1" applyFont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vertical="center"/>
    </xf>
    <xf numFmtId="0" fontId="14" fillId="2" borderId="1" xfId="0" applyFont="1" applyFill="1" applyBorder="1" applyAlignment="1" applyProtection="1">
      <alignment vertical="center"/>
    </xf>
    <xf numFmtId="0" fontId="10" fillId="17" borderId="1" xfId="0" applyFont="1" applyFill="1" applyBorder="1" applyAlignment="1" applyProtection="1">
      <alignment vertical="center"/>
    </xf>
    <xf numFmtId="164" fontId="10" fillId="17" borderId="1" xfId="0" applyNumberFormat="1" applyFont="1" applyFill="1" applyBorder="1" applyAlignment="1" applyProtection="1">
      <alignment horizontal="right" vertical="center"/>
    </xf>
    <xf numFmtId="0" fontId="12" fillId="2" borderId="0" xfId="0" applyFont="1" applyFill="1" applyProtection="1"/>
    <xf numFmtId="0" fontId="7" fillId="18" borderId="0" xfId="0" applyFont="1" applyFill="1" applyBorder="1" applyAlignment="1" applyProtection="1"/>
    <xf numFmtId="0" fontId="0" fillId="2" borderId="2" xfId="0" applyFill="1" applyBorder="1" applyAlignment="1" applyProtection="1">
      <alignment horizontal="left" vertical="center"/>
    </xf>
    <xf numFmtId="165" fontId="0" fillId="2" borderId="1" xfId="2" applyNumberFormat="1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165" fontId="0" fillId="2" borderId="5" xfId="2" applyNumberFormat="1" applyFont="1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165" fontId="0" fillId="2" borderId="0" xfId="2" applyNumberFormat="1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left" vertical="center"/>
    </xf>
    <xf numFmtId="0" fontId="8" fillId="22" borderId="1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center" vertical="center"/>
    </xf>
    <xf numFmtId="165" fontId="24" fillId="2" borderId="11" xfId="2" applyNumberFormat="1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vertical="center"/>
    </xf>
    <xf numFmtId="0" fontId="16" fillId="2" borderId="6" xfId="0" applyFont="1" applyFill="1" applyBorder="1" applyAlignment="1" applyProtection="1">
      <alignment vertical="center"/>
    </xf>
    <xf numFmtId="0" fontId="7" fillId="22" borderId="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164" fontId="17" fillId="2" borderId="0" xfId="0" applyNumberFormat="1" applyFont="1" applyFill="1" applyBorder="1" applyAlignment="1" applyProtection="1">
      <alignment horizontal="center" vertical="center"/>
    </xf>
    <xf numFmtId="0" fontId="25" fillId="22" borderId="1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 wrapText="1"/>
    </xf>
    <xf numFmtId="0" fontId="0" fillId="2" borderId="0" xfId="0" applyFont="1" applyFill="1" applyProtection="1"/>
    <xf numFmtId="0" fontId="7" fillId="2" borderId="0" xfId="0" applyFont="1" applyFill="1" applyBorder="1" applyAlignment="1" applyProtection="1">
      <alignment horizontal="right" vertical="center"/>
    </xf>
    <xf numFmtId="9" fontId="7" fillId="3" borderId="1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right" vertical="center"/>
    </xf>
    <xf numFmtId="0" fontId="11" fillId="19" borderId="0" xfId="0" applyFont="1" applyFill="1" applyAlignment="1" applyProtection="1">
      <alignment horizontal="right" vertical="center"/>
    </xf>
    <xf numFmtId="0" fontId="21" fillId="0" borderId="0" xfId="1" applyFill="1" applyAlignment="1">
      <alignment horizontal="center"/>
    </xf>
    <xf numFmtId="0" fontId="0" fillId="2" borderId="1" xfId="0" applyFill="1" applyBorder="1" applyProtection="1"/>
    <xf numFmtId="0" fontId="14" fillId="29" borderId="1" xfId="0" applyFont="1" applyFill="1" applyBorder="1" applyProtection="1"/>
    <xf numFmtId="0" fontId="14" fillId="30" borderId="1" xfId="0" applyFont="1" applyFill="1" applyBorder="1" applyProtection="1"/>
    <xf numFmtId="0" fontId="7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left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10" fillId="28" borderId="4" xfId="0" applyFont="1" applyFill="1" applyBorder="1" applyAlignment="1" applyProtection="1">
      <alignment horizontal="left" vertical="center"/>
    </xf>
    <xf numFmtId="0" fontId="10" fillId="7" borderId="3" xfId="0" applyFont="1" applyFill="1" applyBorder="1" applyAlignment="1" applyProtection="1">
      <alignment horizontal="left" vertical="center" wrapText="1"/>
    </xf>
    <xf numFmtId="0" fontId="10" fillId="7" borderId="4" xfId="0" applyFont="1" applyFill="1" applyBorder="1" applyAlignment="1" applyProtection="1">
      <alignment horizontal="left" vertical="center" wrapText="1"/>
    </xf>
    <xf numFmtId="0" fontId="14" fillId="7" borderId="4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0" fillId="21" borderId="4" xfId="0" applyFont="1" applyFill="1" applyBorder="1" applyAlignment="1" applyProtection="1">
      <alignment horizontal="left" vertical="center" wrapText="1"/>
    </xf>
    <xf numFmtId="0" fontId="10" fillId="21" borderId="4" xfId="0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left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left" vertical="center"/>
    </xf>
    <xf numFmtId="0" fontId="10" fillId="8" borderId="7" xfId="0" applyFont="1" applyFill="1" applyBorder="1" applyAlignment="1" applyProtection="1">
      <alignment horizontal="left" vertical="center"/>
    </xf>
    <xf numFmtId="0" fontId="10" fillId="8" borderId="4" xfId="0" applyFont="1" applyFill="1" applyBorder="1" applyAlignment="1" applyProtection="1">
      <alignment horizontal="left" vertical="center" wrapText="1"/>
    </xf>
    <xf numFmtId="0" fontId="10" fillId="8" borderId="4" xfId="0" applyFont="1" applyFill="1" applyBorder="1" applyAlignment="1" applyProtection="1">
      <alignment horizontal="center" vertical="center" wrapText="1"/>
    </xf>
    <xf numFmtId="0" fontId="10" fillId="9" borderId="7" xfId="0" applyFont="1" applyFill="1" applyBorder="1" applyAlignment="1" applyProtection="1">
      <alignment horizontal="left" vertical="center"/>
    </xf>
    <xf numFmtId="0" fontId="10" fillId="9" borderId="4" xfId="0" applyFont="1" applyFill="1" applyBorder="1" applyAlignment="1" applyProtection="1">
      <alignment horizontal="left" vertical="center" wrapText="1"/>
    </xf>
    <xf numFmtId="0" fontId="10" fillId="9" borderId="4" xfId="0" applyFont="1" applyFill="1" applyBorder="1" applyAlignment="1" applyProtection="1">
      <alignment horizontal="center" vertical="center" wrapText="1"/>
    </xf>
    <xf numFmtId="0" fontId="14" fillId="10" borderId="4" xfId="0" applyFont="1" applyFill="1" applyBorder="1" applyAlignment="1" applyProtection="1">
      <alignment horizontal="left" vertical="center" wrapText="1"/>
    </xf>
    <xf numFmtId="0" fontId="14" fillId="10" borderId="4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0" fillId="10" borderId="7" xfId="0" applyFont="1" applyFill="1" applyBorder="1" applyAlignment="1" applyProtection="1">
      <alignment horizontal="left" vertical="center"/>
    </xf>
    <xf numFmtId="0" fontId="10" fillId="10" borderId="4" xfId="0" applyFont="1" applyFill="1" applyBorder="1" applyAlignment="1" applyProtection="1">
      <alignment horizontal="left" vertical="center" wrapText="1"/>
    </xf>
    <xf numFmtId="0" fontId="10" fillId="23" borderId="4" xfId="0" applyFont="1" applyFill="1" applyBorder="1" applyAlignment="1" applyProtection="1">
      <alignment horizontal="left" vertical="center" wrapText="1"/>
    </xf>
    <xf numFmtId="0" fontId="10" fillId="23" borderId="4" xfId="0" applyFont="1" applyFill="1" applyBorder="1" applyAlignment="1" applyProtection="1">
      <alignment horizontal="center" vertical="center" wrapText="1"/>
    </xf>
    <xf numFmtId="0" fontId="10" fillId="25" borderId="6" xfId="0" applyFont="1" applyFill="1" applyBorder="1" applyAlignment="1" applyProtection="1">
      <alignment horizontal="left" vertical="center" wrapText="1"/>
    </xf>
    <xf numFmtId="0" fontId="10" fillId="25" borderId="6" xfId="0" applyFont="1" applyFill="1" applyBorder="1" applyAlignment="1" applyProtection="1">
      <alignment horizontal="center" vertical="center" wrapText="1"/>
    </xf>
    <xf numFmtId="0" fontId="10" fillId="24" borderId="6" xfId="0" applyFont="1" applyFill="1" applyBorder="1" applyAlignment="1" applyProtection="1">
      <alignment horizontal="left" vertical="center" wrapText="1"/>
    </xf>
    <xf numFmtId="0" fontId="10" fillId="24" borderId="6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0" fillId="26" borderId="6" xfId="0" applyFont="1" applyFill="1" applyBorder="1" applyAlignment="1" applyProtection="1">
      <alignment horizontal="left" vertical="center" wrapText="1"/>
    </xf>
    <xf numFmtId="0" fontId="10" fillId="26" borderId="6" xfId="0" applyFont="1" applyFill="1" applyBorder="1" applyAlignment="1" applyProtection="1">
      <alignment horizontal="center" vertical="center" wrapText="1"/>
    </xf>
    <xf numFmtId="0" fontId="10" fillId="11" borderId="4" xfId="0" applyFont="1" applyFill="1" applyBorder="1" applyAlignment="1" applyProtection="1">
      <alignment horizontal="left" vertical="center" wrapText="1"/>
    </xf>
    <xf numFmtId="0" fontId="10" fillId="11" borderId="4" xfId="0" applyFont="1" applyFill="1" applyBorder="1" applyAlignment="1" applyProtection="1">
      <alignment horizontal="center" vertical="center" wrapText="1"/>
    </xf>
    <xf numFmtId="0" fontId="10" fillId="12" borderId="4" xfId="0" applyFont="1" applyFill="1" applyBorder="1" applyAlignment="1" applyProtection="1">
      <alignment horizontal="left" vertical="center" wrapText="1"/>
    </xf>
    <xf numFmtId="0" fontId="10" fillId="12" borderId="4" xfId="0" applyFont="1" applyFill="1" applyBorder="1" applyAlignment="1" applyProtection="1">
      <alignment horizontal="center" vertical="center" wrapText="1"/>
    </xf>
    <xf numFmtId="0" fontId="10" fillId="13" borderId="7" xfId="0" applyFont="1" applyFill="1" applyBorder="1" applyAlignment="1" applyProtection="1">
      <alignment horizontal="left" vertical="center"/>
    </xf>
    <xf numFmtId="0" fontId="10" fillId="13" borderId="4" xfId="0" applyFont="1" applyFill="1" applyBorder="1" applyAlignment="1" applyProtection="1">
      <alignment horizontal="left" vertical="center" wrapText="1"/>
    </xf>
    <xf numFmtId="0" fontId="10" fillId="13" borderId="4" xfId="0" applyFont="1" applyFill="1" applyBorder="1" applyAlignment="1" applyProtection="1">
      <alignment horizontal="center" vertical="center" wrapText="1"/>
    </xf>
    <xf numFmtId="0" fontId="10" fillId="14" borderId="4" xfId="0" applyFont="1" applyFill="1" applyBorder="1" applyAlignment="1" applyProtection="1">
      <alignment horizontal="left" vertical="center" wrapText="1"/>
    </xf>
    <xf numFmtId="0" fontId="10" fillId="14" borderId="4" xfId="0" applyFont="1" applyFill="1" applyBorder="1" applyAlignment="1" applyProtection="1">
      <alignment horizontal="center" vertical="center" wrapText="1"/>
    </xf>
    <xf numFmtId="0" fontId="10" fillId="15" borderId="7" xfId="0" applyFont="1" applyFill="1" applyBorder="1" applyAlignment="1" applyProtection="1">
      <alignment horizontal="left" vertical="center"/>
    </xf>
    <xf numFmtId="0" fontId="10" fillId="15" borderId="4" xfId="0" applyFont="1" applyFill="1" applyBorder="1" applyAlignment="1" applyProtection="1">
      <alignment horizontal="left" vertical="center" wrapText="1"/>
    </xf>
    <xf numFmtId="0" fontId="10" fillId="15" borderId="4" xfId="0" applyFont="1" applyFill="1" applyBorder="1" applyAlignment="1" applyProtection="1">
      <alignment horizontal="center" vertical="center" wrapText="1"/>
    </xf>
    <xf numFmtId="0" fontId="10" fillId="10" borderId="4" xfId="0" applyFont="1" applyFill="1" applyBorder="1" applyAlignment="1" applyProtection="1">
      <alignment horizontal="center" vertical="center" wrapText="1"/>
    </xf>
    <xf numFmtId="0" fontId="10" fillId="16" borderId="7" xfId="0" applyFont="1" applyFill="1" applyBorder="1" applyAlignment="1" applyProtection="1">
      <alignment horizontal="left" vertical="center"/>
    </xf>
    <xf numFmtId="0" fontId="10" fillId="16" borderId="4" xfId="0" applyFont="1" applyFill="1" applyBorder="1" applyAlignment="1" applyProtection="1">
      <alignment horizontal="left" vertical="center" wrapText="1"/>
    </xf>
    <xf numFmtId="0" fontId="10" fillId="16" borderId="4" xfId="0" applyFont="1" applyFill="1" applyBorder="1" applyAlignment="1" applyProtection="1">
      <alignment horizontal="center" vertical="center" wrapText="1"/>
    </xf>
    <xf numFmtId="0" fontId="10" fillId="29" borderId="1" xfId="0" applyFont="1" applyFill="1" applyBorder="1" applyAlignment="1" applyProtection="1">
      <alignment horizontal="right" vertical="center"/>
    </xf>
    <xf numFmtId="0" fontId="10" fillId="30" borderId="1" xfId="0" applyFont="1" applyFill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right" vertical="center"/>
    </xf>
    <xf numFmtId="0" fontId="30" fillId="0" borderId="1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7" fillId="18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Protection="1"/>
    <xf numFmtId="0" fontId="0" fillId="2" borderId="0" xfId="0" applyFill="1" applyBorder="1" applyProtection="1"/>
    <xf numFmtId="0" fontId="29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center" vertical="center" wrapText="1"/>
    </xf>
    <xf numFmtId="0" fontId="14" fillId="20" borderId="1" xfId="0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right" vertical="center" wrapText="1"/>
    </xf>
    <xf numFmtId="164" fontId="0" fillId="27" borderId="1" xfId="0" applyNumberFormat="1" applyFont="1" applyFill="1" applyBorder="1" applyAlignment="1" applyProtection="1">
      <alignment horizontal="center" vertical="center" wrapText="1"/>
    </xf>
    <xf numFmtId="1" fontId="0" fillId="27" borderId="1" xfId="0" applyNumberFormat="1" applyFont="1" applyFill="1" applyBorder="1" applyAlignment="1" applyProtection="1">
      <alignment horizontal="center" vertical="center" wrapText="1"/>
    </xf>
    <xf numFmtId="166" fontId="0" fillId="2" borderId="1" xfId="0" applyNumberFormat="1" applyFill="1" applyBorder="1" applyAlignment="1" applyProtection="1">
      <alignment vertical="center" wrapText="1"/>
    </xf>
    <xf numFmtId="0" fontId="10" fillId="28" borderId="4" xfId="0" applyFont="1" applyFill="1" applyBorder="1" applyAlignment="1" applyProtection="1">
      <alignment horizontal="left" vertical="center" wrapText="1"/>
    </xf>
    <xf numFmtId="0" fontId="7" fillId="28" borderId="4" xfId="0" applyFont="1" applyFill="1" applyBorder="1" applyAlignment="1" applyProtection="1">
      <alignment horizontal="left" vertical="center" wrapText="1"/>
    </xf>
    <xf numFmtId="0" fontId="0" fillId="7" borderId="4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0" fillId="21" borderId="7" xfId="0" applyFont="1" applyFill="1" applyBorder="1" applyAlignment="1" applyProtection="1">
      <alignment horizontal="left" vertical="center" wrapText="1"/>
    </xf>
    <xf numFmtId="0" fontId="14" fillId="21" borderId="4" xfId="0" applyFont="1" applyFill="1" applyBorder="1" applyAlignment="1" applyProtection="1">
      <alignment wrapText="1"/>
    </xf>
    <xf numFmtId="0" fontId="0" fillId="21" borderId="4" xfId="0" applyFont="1" applyFill="1" applyBorder="1" applyAlignment="1" applyProtection="1">
      <alignment wrapText="1"/>
    </xf>
    <xf numFmtId="0" fontId="0" fillId="21" borderId="4" xfId="0" applyFont="1" applyFill="1" applyBorder="1" applyAlignment="1" applyProtection="1">
      <alignment vertical="center" wrapText="1"/>
    </xf>
    <xf numFmtId="0" fontId="10" fillId="6" borderId="7" xfId="0" applyFont="1" applyFill="1" applyBorder="1" applyAlignment="1" applyProtection="1">
      <alignment horizontal="left" vertical="center" wrapText="1"/>
    </xf>
    <xf numFmtId="0" fontId="14" fillId="6" borderId="4" xfId="0" applyFont="1" applyFill="1" applyBorder="1" applyAlignment="1" applyProtection="1">
      <alignment wrapText="1"/>
    </xf>
    <xf numFmtId="0" fontId="0" fillId="6" borderId="4" xfId="0" applyFont="1" applyFill="1" applyBorder="1" applyAlignment="1" applyProtection="1">
      <alignment wrapText="1"/>
    </xf>
    <xf numFmtId="0" fontId="0" fillId="6" borderId="4" xfId="0" applyFont="1" applyFill="1" applyBorder="1" applyAlignment="1" applyProtection="1">
      <alignment vertical="center" wrapText="1"/>
    </xf>
    <xf numFmtId="0" fontId="14" fillId="7" borderId="4" xfId="0" applyFont="1" applyFill="1" applyBorder="1" applyAlignment="1" applyProtection="1">
      <alignment wrapText="1"/>
    </xf>
    <xf numFmtId="0" fontId="0" fillId="7" borderId="4" xfId="0" applyFont="1" applyFill="1" applyBorder="1" applyAlignment="1" applyProtection="1">
      <alignment wrapText="1"/>
    </xf>
    <xf numFmtId="0" fontId="0" fillId="7" borderId="4" xfId="0" applyFont="1" applyFill="1" applyBorder="1" applyAlignment="1" applyProtection="1">
      <alignment vertical="center" wrapText="1"/>
    </xf>
    <xf numFmtId="0" fontId="10" fillId="8" borderId="7" xfId="0" applyFont="1" applyFill="1" applyBorder="1" applyAlignment="1" applyProtection="1">
      <alignment horizontal="left" vertical="center" wrapText="1"/>
    </xf>
    <xf numFmtId="0" fontId="14" fillId="8" borderId="4" xfId="0" applyFont="1" applyFill="1" applyBorder="1" applyAlignment="1" applyProtection="1">
      <alignment wrapText="1"/>
    </xf>
    <xf numFmtId="0" fontId="0" fillId="8" borderId="4" xfId="0" applyFont="1" applyFill="1" applyBorder="1" applyAlignment="1" applyProtection="1">
      <alignment wrapText="1"/>
    </xf>
    <xf numFmtId="0" fontId="0" fillId="8" borderId="4" xfId="0" applyFont="1" applyFill="1" applyBorder="1" applyAlignment="1" applyProtection="1">
      <alignment vertical="center" wrapText="1"/>
    </xf>
    <xf numFmtId="0" fontId="10" fillId="9" borderId="7" xfId="0" applyFont="1" applyFill="1" applyBorder="1" applyAlignment="1" applyProtection="1">
      <alignment horizontal="left" vertical="center" wrapText="1"/>
    </xf>
    <xf numFmtId="0" fontId="14" fillId="9" borderId="4" xfId="0" applyFont="1" applyFill="1" applyBorder="1" applyAlignment="1" applyProtection="1">
      <alignment wrapText="1"/>
    </xf>
    <xf numFmtId="0" fontId="0" fillId="9" borderId="4" xfId="0" applyFont="1" applyFill="1" applyBorder="1" applyAlignment="1" applyProtection="1">
      <alignment wrapText="1"/>
    </xf>
    <xf numFmtId="0" fontId="0" fillId="9" borderId="4" xfId="0" applyFont="1" applyFill="1" applyBorder="1" applyAlignment="1" applyProtection="1">
      <alignment vertical="center" wrapText="1"/>
    </xf>
    <xf numFmtId="0" fontId="0" fillId="10" borderId="4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left" vertical="center" wrapText="1"/>
    </xf>
    <xf numFmtId="0" fontId="14" fillId="5" borderId="4" xfId="0" applyFont="1" applyFill="1" applyBorder="1" applyAlignment="1" applyProtection="1">
      <alignment wrapText="1"/>
    </xf>
    <xf numFmtId="0" fontId="0" fillId="5" borderId="4" xfId="0" applyFont="1" applyFill="1" applyBorder="1" applyAlignment="1" applyProtection="1">
      <alignment wrapText="1"/>
    </xf>
    <xf numFmtId="0" fontId="0" fillId="5" borderId="4" xfId="0" applyFont="1" applyFill="1" applyBorder="1" applyAlignment="1" applyProtection="1">
      <alignment vertical="center" wrapText="1"/>
    </xf>
    <xf numFmtId="0" fontId="10" fillId="21" borderId="3" xfId="0" applyFont="1" applyFill="1" applyBorder="1" applyAlignment="1" applyProtection="1">
      <alignment horizontal="left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0" fillId="27" borderId="1" xfId="0" applyNumberFormat="1" applyFill="1" applyBorder="1" applyAlignment="1">
      <alignment horizontal="center" vertical="center" wrapText="1"/>
    </xf>
    <xf numFmtId="0" fontId="14" fillId="10" borderId="4" xfId="0" applyFont="1" applyFill="1" applyBorder="1" applyAlignment="1" applyProtection="1">
      <alignment wrapText="1"/>
    </xf>
    <xf numFmtId="0" fontId="0" fillId="10" borderId="4" xfId="0" applyFont="1" applyFill="1" applyBorder="1" applyAlignment="1" applyProtection="1">
      <alignment wrapText="1"/>
    </xf>
    <xf numFmtId="0" fontId="0" fillId="10" borderId="4" xfId="0" applyFont="1" applyFill="1" applyBorder="1" applyAlignment="1" applyProtection="1">
      <alignment vertical="center" wrapText="1"/>
    </xf>
    <xf numFmtId="0" fontId="10" fillId="23" borderId="7" xfId="0" applyFont="1" applyFill="1" applyBorder="1" applyAlignment="1" applyProtection="1">
      <alignment horizontal="left" vertical="center" wrapText="1"/>
    </xf>
    <xf numFmtId="0" fontId="14" fillId="23" borderId="4" xfId="0" applyFont="1" applyFill="1" applyBorder="1" applyAlignment="1" applyProtection="1">
      <alignment wrapText="1"/>
    </xf>
    <xf numFmtId="0" fontId="0" fillId="23" borderId="4" xfId="0" applyFont="1" applyFill="1" applyBorder="1" applyAlignment="1" applyProtection="1">
      <alignment wrapText="1"/>
    </xf>
    <xf numFmtId="0" fontId="0" fillId="23" borderId="4" xfId="0" applyFont="1" applyFill="1" applyBorder="1" applyAlignment="1" applyProtection="1">
      <alignment vertical="center" wrapText="1"/>
    </xf>
    <xf numFmtId="0" fontId="14" fillId="25" borderId="9" xfId="0" applyFont="1" applyFill="1" applyBorder="1" applyAlignment="1" applyProtection="1">
      <alignment horizontal="center" vertical="center" wrapText="1"/>
    </xf>
    <xf numFmtId="0" fontId="34" fillId="25" borderId="6" xfId="0" applyFont="1" applyFill="1" applyBorder="1" applyAlignment="1" applyProtection="1">
      <alignment wrapText="1"/>
    </xf>
    <xf numFmtId="0" fontId="28" fillId="25" borderId="6" xfId="0" applyFont="1" applyFill="1" applyBorder="1" applyAlignment="1" applyProtection="1">
      <alignment wrapText="1"/>
    </xf>
    <xf numFmtId="0" fontId="28" fillId="25" borderId="6" xfId="0" applyFont="1" applyFill="1" applyBorder="1" applyAlignment="1" applyProtection="1">
      <alignment vertical="center" wrapText="1"/>
    </xf>
    <xf numFmtId="0" fontId="14" fillId="24" borderId="9" xfId="0" applyFont="1" applyFill="1" applyBorder="1" applyAlignment="1" applyProtection="1">
      <alignment horizontal="center" vertical="center" wrapText="1"/>
    </xf>
    <xf numFmtId="0" fontId="14" fillId="24" borderId="6" xfId="0" applyFont="1" applyFill="1" applyBorder="1" applyAlignment="1" applyProtection="1">
      <alignment wrapText="1"/>
    </xf>
    <xf numFmtId="0" fontId="0" fillId="24" borderId="6" xfId="0" applyFont="1" applyFill="1" applyBorder="1" applyAlignment="1" applyProtection="1">
      <alignment wrapText="1"/>
    </xf>
    <xf numFmtId="0" fontId="0" fillId="24" borderId="6" xfId="0" applyFont="1" applyFill="1" applyBorder="1" applyAlignment="1" applyProtection="1">
      <alignment vertical="center" wrapText="1"/>
    </xf>
    <xf numFmtId="0" fontId="10" fillId="26" borderId="9" xfId="0" applyFont="1" applyFill="1" applyBorder="1" applyAlignment="1" applyProtection="1">
      <alignment horizontal="left" vertical="center" wrapText="1"/>
    </xf>
    <xf numFmtId="0" fontId="34" fillId="26" borderId="6" xfId="0" applyFont="1" applyFill="1" applyBorder="1" applyAlignment="1" applyProtection="1">
      <alignment wrapText="1"/>
    </xf>
    <xf numFmtId="0" fontId="28" fillId="26" borderId="6" xfId="0" applyFont="1" applyFill="1" applyBorder="1" applyAlignment="1" applyProtection="1">
      <alignment wrapText="1"/>
    </xf>
    <xf numFmtId="0" fontId="28" fillId="26" borderId="6" xfId="0" applyFont="1" applyFill="1" applyBorder="1" applyAlignment="1" applyProtection="1">
      <alignment vertical="center" wrapText="1"/>
    </xf>
    <xf numFmtId="0" fontId="10" fillId="11" borderId="7" xfId="0" applyFont="1" applyFill="1" applyBorder="1" applyAlignment="1" applyProtection="1">
      <alignment horizontal="left" vertical="center" wrapText="1"/>
    </xf>
    <xf numFmtId="0" fontId="14" fillId="11" borderId="4" xfId="0" applyFont="1" applyFill="1" applyBorder="1" applyAlignment="1" applyProtection="1">
      <alignment wrapText="1"/>
    </xf>
    <xf numFmtId="0" fontId="0" fillId="11" borderId="4" xfId="0" applyFont="1" applyFill="1" applyBorder="1" applyAlignment="1" applyProtection="1">
      <alignment wrapText="1"/>
    </xf>
    <xf numFmtId="0" fontId="0" fillId="11" borderId="4" xfId="0" applyFont="1" applyFill="1" applyBorder="1" applyAlignment="1" applyProtection="1">
      <alignment vertical="center" wrapText="1"/>
    </xf>
    <xf numFmtId="0" fontId="10" fillId="12" borderId="7" xfId="0" applyFont="1" applyFill="1" applyBorder="1" applyAlignment="1" applyProtection="1">
      <alignment horizontal="left" vertical="center" wrapText="1"/>
    </xf>
    <xf numFmtId="0" fontId="14" fillId="12" borderId="4" xfId="0" applyFont="1" applyFill="1" applyBorder="1" applyAlignment="1" applyProtection="1">
      <alignment wrapText="1"/>
    </xf>
    <xf numFmtId="0" fontId="0" fillId="12" borderId="4" xfId="0" applyFont="1" applyFill="1" applyBorder="1" applyAlignment="1" applyProtection="1">
      <alignment wrapText="1"/>
    </xf>
    <xf numFmtId="0" fontId="0" fillId="12" borderId="4" xfId="0" applyFont="1" applyFill="1" applyBorder="1" applyAlignment="1" applyProtection="1">
      <alignment vertical="center" wrapText="1"/>
    </xf>
    <xf numFmtId="0" fontId="14" fillId="13" borderId="4" xfId="0" applyFont="1" applyFill="1" applyBorder="1" applyAlignment="1" applyProtection="1">
      <alignment wrapText="1"/>
    </xf>
    <xf numFmtId="0" fontId="0" fillId="13" borderId="4" xfId="0" applyFont="1" applyFill="1" applyBorder="1" applyAlignment="1" applyProtection="1">
      <alignment wrapText="1"/>
    </xf>
    <xf numFmtId="0" fontId="0" fillId="13" borderId="4" xfId="0" applyFont="1" applyFill="1" applyBorder="1" applyAlignment="1" applyProtection="1">
      <alignment vertical="center" wrapText="1"/>
    </xf>
    <xf numFmtId="0" fontId="10" fillId="14" borderId="7" xfId="0" applyFont="1" applyFill="1" applyBorder="1" applyAlignment="1" applyProtection="1">
      <alignment horizontal="left" vertical="center" wrapText="1"/>
    </xf>
    <xf numFmtId="0" fontId="14" fillId="14" borderId="4" xfId="0" applyFont="1" applyFill="1" applyBorder="1" applyAlignment="1" applyProtection="1">
      <alignment wrapText="1"/>
    </xf>
    <xf numFmtId="0" fontId="0" fillId="14" borderId="4" xfId="0" applyFont="1" applyFill="1" applyBorder="1" applyAlignment="1" applyProtection="1">
      <alignment wrapText="1"/>
    </xf>
    <xf numFmtId="0" fontId="0" fillId="14" borderId="4" xfId="0" applyFont="1" applyFill="1" applyBorder="1" applyAlignment="1" applyProtection="1">
      <alignment vertical="center" wrapText="1"/>
    </xf>
    <xf numFmtId="0" fontId="14" fillId="15" borderId="4" xfId="0" applyFont="1" applyFill="1" applyBorder="1" applyAlignment="1" applyProtection="1">
      <alignment wrapText="1"/>
    </xf>
    <xf numFmtId="0" fontId="0" fillId="15" borderId="4" xfId="0" applyFont="1" applyFill="1" applyBorder="1" applyAlignment="1" applyProtection="1">
      <alignment wrapText="1"/>
    </xf>
    <xf numFmtId="0" fontId="0" fillId="15" borderId="4" xfId="0" applyFont="1" applyFill="1" applyBorder="1" applyAlignment="1" applyProtection="1">
      <alignment vertical="center" wrapText="1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0" fontId="14" fillId="16" borderId="4" xfId="0" applyFont="1" applyFill="1" applyBorder="1" applyAlignment="1" applyProtection="1">
      <alignment wrapText="1"/>
    </xf>
    <xf numFmtId="0" fontId="0" fillId="16" borderId="4" xfId="0" applyFont="1" applyFill="1" applyBorder="1" applyAlignment="1" applyProtection="1">
      <alignment wrapText="1"/>
    </xf>
    <xf numFmtId="0" fontId="0" fillId="16" borderId="4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14" fillId="2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3" fillId="20" borderId="1" xfId="0" applyFont="1" applyFill="1" applyBorder="1" applyAlignment="1" applyProtection="1">
      <alignment horizontal="left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14" fillId="2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/>
    </xf>
    <xf numFmtId="0" fontId="14" fillId="20" borderId="3" xfId="0" applyFont="1" applyFill="1" applyBorder="1" applyAlignment="1" applyProtection="1">
      <alignment horizontal="center" vertical="center" wrapText="1"/>
      <protection locked="0"/>
    </xf>
    <xf numFmtId="0" fontId="14" fillId="20" borderId="4" xfId="0" applyFont="1" applyFill="1" applyBorder="1" applyAlignment="1" applyProtection="1">
      <alignment horizontal="center" vertical="center" wrapText="1"/>
      <protection locked="0"/>
    </xf>
    <xf numFmtId="0" fontId="14" fillId="20" borderId="2" xfId="0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 applyProtection="1">
      <alignment vertical="center" wrapText="1"/>
    </xf>
    <xf numFmtId="0" fontId="36" fillId="28" borderId="4" xfId="0" applyFont="1" applyFill="1" applyBorder="1" applyAlignment="1" applyProtection="1">
      <alignment horizontal="left" vertical="center" wrapText="1"/>
    </xf>
    <xf numFmtId="0" fontId="35" fillId="7" borderId="4" xfId="0" applyFont="1" applyFill="1" applyBorder="1" applyAlignment="1" applyProtection="1">
      <alignment horizontal="center" vertical="center" wrapText="1"/>
    </xf>
    <xf numFmtId="0" fontId="35" fillId="21" borderId="4" xfId="0" applyFont="1" applyFill="1" applyBorder="1" applyAlignment="1" applyProtection="1">
      <alignment wrapText="1"/>
    </xf>
    <xf numFmtId="0" fontId="35" fillId="6" borderId="4" xfId="0" applyFont="1" applyFill="1" applyBorder="1" applyAlignment="1" applyProtection="1">
      <alignment wrapText="1"/>
    </xf>
    <xf numFmtId="0" fontId="35" fillId="7" borderId="4" xfId="0" applyFont="1" applyFill="1" applyBorder="1" applyAlignment="1" applyProtection="1">
      <alignment wrapText="1"/>
    </xf>
    <xf numFmtId="0" fontId="35" fillId="8" borderId="4" xfId="0" applyFont="1" applyFill="1" applyBorder="1" applyAlignment="1" applyProtection="1">
      <alignment wrapText="1"/>
    </xf>
    <xf numFmtId="0" fontId="35" fillId="9" borderId="4" xfId="0" applyFont="1" applyFill="1" applyBorder="1" applyAlignment="1" applyProtection="1">
      <alignment wrapText="1"/>
    </xf>
    <xf numFmtId="0" fontId="35" fillId="10" borderId="4" xfId="0" applyFont="1" applyFill="1" applyBorder="1" applyAlignment="1" applyProtection="1">
      <alignment horizontal="center" vertical="center" wrapText="1"/>
    </xf>
    <xf numFmtId="0" fontId="35" fillId="5" borderId="4" xfId="0" applyFont="1" applyFill="1" applyBorder="1" applyAlignment="1" applyProtection="1">
      <alignment wrapText="1"/>
    </xf>
    <xf numFmtId="0" fontId="35" fillId="2" borderId="1" xfId="0" applyFont="1" applyFill="1" applyBorder="1" applyAlignment="1">
      <alignment vertical="center" wrapText="1"/>
    </xf>
    <xf numFmtId="0" fontId="35" fillId="10" borderId="4" xfId="0" applyFont="1" applyFill="1" applyBorder="1" applyAlignment="1" applyProtection="1">
      <alignment wrapText="1"/>
    </xf>
    <xf numFmtId="0" fontId="35" fillId="23" borderId="4" xfId="0" applyFont="1" applyFill="1" applyBorder="1" applyAlignment="1" applyProtection="1">
      <alignment wrapText="1"/>
    </xf>
    <xf numFmtId="0" fontId="37" fillId="25" borderId="6" xfId="0" applyFont="1" applyFill="1" applyBorder="1" applyAlignment="1" applyProtection="1">
      <alignment wrapText="1"/>
    </xf>
    <xf numFmtId="0" fontId="35" fillId="24" borderId="6" xfId="0" applyFont="1" applyFill="1" applyBorder="1" applyAlignment="1" applyProtection="1">
      <alignment wrapText="1"/>
    </xf>
    <xf numFmtId="0" fontId="37" fillId="26" borderId="6" xfId="0" applyFont="1" applyFill="1" applyBorder="1" applyAlignment="1" applyProtection="1">
      <alignment wrapText="1"/>
    </xf>
    <xf numFmtId="0" fontId="35" fillId="11" borderId="4" xfId="0" applyFont="1" applyFill="1" applyBorder="1" applyAlignment="1" applyProtection="1">
      <alignment wrapText="1"/>
    </xf>
    <xf numFmtId="0" fontId="35" fillId="12" borderId="4" xfId="0" applyFont="1" applyFill="1" applyBorder="1" applyAlignment="1" applyProtection="1">
      <alignment wrapText="1"/>
    </xf>
    <xf numFmtId="0" fontId="35" fillId="13" borderId="4" xfId="0" applyFont="1" applyFill="1" applyBorder="1" applyAlignment="1" applyProtection="1">
      <alignment wrapText="1"/>
    </xf>
    <xf numFmtId="0" fontId="35" fillId="14" borderId="4" xfId="0" applyFont="1" applyFill="1" applyBorder="1" applyAlignment="1" applyProtection="1">
      <alignment wrapText="1"/>
    </xf>
    <xf numFmtId="0" fontId="35" fillId="15" borderId="4" xfId="0" applyFont="1" applyFill="1" applyBorder="1" applyAlignment="1" applyProtection="1">
      <alignment wrapText="1"/>
    </xf>
    <xf numFmtId="0" fontId="37" fillId="19" borderId="1" xfId="0" applyFont="1" applyFill="1" applyBorder="1" applyAlignment="1">
      <alignment vertical="center" wrapText="1"/>
    </xf>
    <xf numFmtId="0" fontId="35" fillId="16" borderId="4" xfId="0" applyFont="1" applyFill="1" applyBorder="1" applyAlignment="1" applyProtection="1">
      <alignment wrapText="1"/>
    </xf>
  </cellXfs>
  <cellStyles count="4">
    <cellStyle name="Hipervínculo" xfId="1" builtinId="8"/>
    <cellStyle name="Moneda" xfId="2" builtinId="4"/>
    <cellStyle name="Moneda 2" xfId="3" xr:uid="{0CE0E374-8741-4E9D-84AC-7C022984F1B8}"/>
    <cellStyle name="Normal" xfId="0" builtinId="0"/>
  </cellStyles>
  <dxfs count="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b/>
        <i val="0"/>
      </font>
      <fill>
        <patternFill patternType="gray0625"/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gray0625"/>
      </fill>
      <border>
        <vertical/>
        <horizontal/>
      </border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C0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99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A94E9"/>
      <color rgb="FFB182CB"/>
      <color rgb="FFFADDE1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977837</xdr:colOff>
      <xdr:row>0</xdr:row>
      <xdr:rowOff>87346</xdr:rowOff>
    </xdr:from>
    <xdr:to>
      <xdr:col>4</xdr:col>
      <xdr:colOff>173815</xdr:colOff>
      <xdr:row>0</xdr:row>
      <xdr:rowOff>702630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02E53D-BA42-D744-A1AD-264CBD7C5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896" y="87346"/>
          <a:ext cx="719978" cy="6152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331790-3F21-8248-92A1-4B7191B88D1D}" name="Alvaro_Obregon" displayName="Alvaro_Obregon" ref="A651:A667" totalsRowShown="0" headerRowDxfId="17" dataDxfId="16">
  <autoFilter ref="A651:A667" xr:uid="{EEC30BBE-E76C-4440-877F-7B4A0CA8EF5D}"/>
  <tableColumns count="1">
    <tableColumn id="1" xr3:uid="{E92D3313-C708-E44D-B388-516165755103}" name="Alvaro_Obregon" dataDxfId="15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522718-25D2-AC44-A425-841C698E4F03}" name="Benito_Juarez" displayName="Benito_Juarez" ref="B651:B700" totalsRowShown="0" headerRowDxfId="14" dataDxfId="13">
  <autoFilter ref="B651:B700" xr:uid="{4911A936-CCB4-DD46-8DD5-13EF226E070C}"/>
  <tableColumns count="1">
    <tableColumn id="1" xr3:uid="{5648800B-97A4-FE40-909D-714C17FB40FB}" name="Benito_Juarez" dataDxfId="1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36D8314-7ADB-FB41-A6D6-41994A964116}" name="Coyoacan" displayName="Coyoacan" ref="C651:C780" totalsRowShown="0">
  <autoFilter ref="C651:C780" xr:uid="{AAB91427-3AF7-0C47-B7C3-7EAA9D1FE008}"/>
  <tableColumns count="1">
    <tableColumn id="1" xr3:uid="{B47FE2F2-17C3-A04D-9735-6569E2691CD2}" name="Coyoacan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CA624A6-C2F4-8643-BA9E-78C2D091D078}" name="Cuauhtemoc" displayName="Cuauhtemoc" ref="D651:D661" totalsRowShown="0">
  <autoFilter ref="D651:D661" xr:uid="{3ACBBA71-2B0A-4D40-A394-A17EE76A9639}"/>
  <tableColumns count="1">
    <tableColumn id="1" xr3:uid="{ED66B450-EA86-D14A-B191-80C6D6D9880D}" name="Cuauhtemoc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31AA603-DEA3-4772-9E9F-C16FAA134431}" name="Precios" displayName="Precios" ref="C341:F641" totalsRowShown="0" headerRowDxfId="11" dataDxfId="9" headerRowBorderDxfId="10" tableBorderDxfId="8" totalsRowBorderDxfId="7">
  <autoFilter ref="C341:F641" xr:uid="{25E9235B-D080-4DEB-8E6C-9EB94084474E}"/>
  <tableColumns count="4">
    <tableColumn id="1" xr3:uid="{91E55834-AE0F-43D0-8E2C-0FDCF1C820FE}" name="COLONIA" dataDxfId="6"/>
    <tableColumn id="2" xr3:uid="{791242EE-AC1D-4792-A24C-1BC662D9429C}" name="COSTO" dataDxfId="5" dataCellStyle="Moneda"/>
    <tableColumn id="3" xr3:uid="{CF99D956-1F11-4E43-8264-DDC70A9480F8}" name="SECTOR" dataDxfId="4"/>
    <tableColumn id="4" xr3:uid="{740F5505-B2A7-490D-A329-9944E9B1B945}" name="ALCALDIA" dataDxfId="3"/>
  </tableColumns>
  <tableStyleInfo name="TableStyleMedium1" showFirstColumn="0" showLastColumn="0" showRowStripes="1" showColumnStripes="1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CFF42F7-76B5-4FED-8152-845B587AAC6E}" name="Magdalena_Contreras" displayName="Magdalena_Contreras" ref="E651:E653" totalsRowShown="0">
  <autoFilter ref="E651:E653" xr:uid="{CD628394-AA99-4BFB-90B8-F794A94DF8F0}"/>
  <tableColumns count="1">
    <tableColumn id="1" xr3:uid="{B992E886-92E4-4434-945E-77917BC1A2BB}" name="Magdalena_Contreras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23736DA-8212-4BD2-BF5A-8D47F4A2F39A}" name="Miguel_Hidalgo" displayName="Miguel_Hidalgo" ref="F651:F652" totalsRowShown="0">
  <autoFilter ref="F651:F652" xr:uid="{1D58A2D2-0C67-453B-9CED-0B1DBAE3AAC6}"/>
  <tableColumns count="1">
    <tableColumn id="1" xr3:uid="{B4E43F45-E865-492E-8C4B-46DF0C1FFE3E}" name="Miguel_Hidalgo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DEDF799-671B-45EF-9C06-D629BE6FD5E6}" name="Tlalpan" displayName="Tlalpan" ref="G651:G735" totalsRowShown="0">
  <autoFilter ref="G651:G735" xr:uid="{4093F9E8-840F-4D3A-B4AF-87AEFDC7BFB8}"/>
  <tableColumns count="1">
    <tableColumn id="1" xr3:uid="{E507F399-68FE-4106-A4C5-3BEA64A26780}" name="Tlalpan 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C54BB6F-E1EE-4B85-AD2B-2CEA70BE1F6B}" name="Iztapalapa" displayName="Iztapalapa" ref="H651:H661" totalsRowShown="0" headerRowDxfId="2" dataDxfId="1">
  <autoFilter ref="H651:H661" xr:uid="{9D86FDC4-8F90-4CC8-94BE-FF615275712F}"/>
  <tableColumns count="1">
    <tableColumn id="1" xr3:uid="{ABBC76CB-3E56-452C-996B-032A47836F10}" name="Iztapalapa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rcadoalternativodetlalpan.com/domicilio" TargetMode="Externa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8E3E9-60C2-A948-B5E9-7211B95B7600}">
  <sheetPr codeName="Hoja1">
    <tabColor rgb="FF339933"/>
    <pageSetUpPr fitToPage="1"/>
  </sheetPr>
  <dimension ref="A1:XAB849"/>
  <sheetViews>
    <sheetView tabSelected="1" topLeftCell="A25" zoomScale="85" zoomScaleNormal="85" workbookViewId="0">
      <selection activeCell="H2" sqref="H2"/>
    </sheetView>
  </sheetViews>
  <sheetFormatPr baseColWidth="10" defaultColWidth="0" defaultRowHeight="15.75" zeroHeight="1" x14ac:dyDescent="0.25"/>
  <cols>
    <col min="1" max="1" width="5" style="70" customWidth="1"/>
    <col min="2" max="2" width="10.875" style="69" customWidth="1"/>
    <col min="3" max="3" width="45.625" style="6" customWidth="1"/>
    <col min="4" max="4" width="20" style="6" customWidth="1"/>
    <col min="5" max="5" width="14.125" style="6" customWidth="1"/>
    <col min="6" max="6" width="16" style="6" customWidth="1"/>
    <col min="7" max="7" width="12.5" style="6" customWidth="1"/>
    <col min="8" max="8" width="22" style="6" customWidth="1"/>
    <col min="9" max="16252" width="0" style="6" hidden="1"/>
    <col min="16253" max="16384" width="11" style="6" hidden="1"/>
  </cols>
  <sheetData>
    <row r="1" spans="1:8" ht="59.1" customHeight="1" x14ac:dyDescent="0.25">
      <c r="A1" s="61"/>
      <c r="C1" s="62" t="s">
        <v>620</v>
      </c>
      <c r="D1" s="62"/>
      <c r="E1" s="62"/>
      <c r="F1" s="7" t="s">
        <v>157</v>
      </c>
      <c r="G1" s="66"/>
      <c r="H1" s="77"/>
    </row>
    <row r="2" spans="1:8" ht="68.099999999999994" customHeight="1" x14ac:dyDescent="0.25">
      <c r="A2" s="232" t="s">
        <v>395</v>
      </c>
      <c r="B2" s="232"/>
      <c r="C2" s="236" t="s">
        <v>629</v>
      </c>
      <c r="D2" s="237"/>
      <c r="E2" s="238"/>
      <c r="F2" s="63" t="s">
        <v>394</v>
      </c>
      <c r="G2" s="55" t="str">
        <f>IFERROR(VLOOKUP(C14,Precios[#All],3,FALSE),"-")</f>
        <v>-</v>
      </c>
    </row>
    <row r="3" spans="1:8" ht="90.75" customHeight="1" x14ac:dyDescent="0.25">
      <c r="A3" s="232"/>
      <c r="B3" s="232"/>
      <c r="C3" s="239"/>
      <c r="D3" s="240"/>
      <c r="E3" s="241"/>
      <c r="F3" s="63" t="s">
        <v>404</v>
      </c>
      <c r="G3" s="8">
        <f>IFERROR(G312-G311,0)</f>
        <v>0</v>
      </c>
    </row>
    <row r="4" spans="1:8" ht="49.5" customHeight="1" x14ac:dyDescent="0.25">
      <c r="A4" s="232"/>
      <c r="B4" s="232"/>
      <c r="C4" s="242"/>
      <c r="D4" s="243"/>
      <c r="E4" s="244"/>
      <c r="F4" s="231"/>
      <c r="G4" s="64"/>
      <c r="H4" s="65"/>
    </row>
    <row r="5" spans="1:8" ht="18" customHeight="1" x14ac:dyDescent="0.25">
      <c r="A5" s="141"/>
      <c r="B5" s="142"/>
      <c r="C5" s="9"/>
      <c r="D5" s="10"/>
      <c r="E5" s="10"/>
      <c r="F5" s="11"/>
      <c r="G5" s="11"/>
    </row>
    <row r="6" spans="1:8" ht="18.95" customHeight="1" x14ac:dyDescent="0.25">
      <c r="B6" s="80" t="s">
        <v>0</v>
      </c>
      <c r="C6" s="12" t="s">
        <v>760</v>
      </c>
      <c r="D6" s="13"/>
      <c r="E6" s="11"/>
      <c r="F6" s="68"/>
      <c r="G6" s="11"/>
    </row>
    <row r="7" spans="1:8" ht="18.95" customHeight="1" x14ac:dyDescent="0.25">
      <c r="B7" s="14"/>
      <c r="C7" s="15"/>
      <c r="D7" s="13"/>
      <c r="E7" s="11"/>
      <c r="F7" s="11"/>
      <c r="G7" s="11"/>
      <c r="H7" s="11"/>
    </row>
    <row r="8" spans="1:8" ht="27.95" customHeight="1" x14ac:dyDescent="0.25">
      <c r="B8" s="233" t="s">
        <v>1</v>
      </c>
      <c r="C8" s="5"/>
      <c r="D8" s="13"/>
      <c r="E8" s="233" t="s">
        <v>3</v>
      </c>
      <c r="F8" s="234"/>
      <c r="G8" s="234"/>
      <c r="H8" s="11"/>
    </row>
    <row r="9" spans="1:8" ht="18.95" customHeight="1" x14ac:dyDescent="0.25">
      <c r="B9" s="233"/>
      <c r="C9" s="16" t="s">
        <v>2</v>
      </c>
      <c r="D9" s="13"/>
      <c r="E9" s="233"/>
      <c r="F9" s="235" t="s">
        <v>501</v>
      </c>
      <c r="G9" s="235"/>
      <c r="H9" s="11"/>
    </row>
    <row r="10" spans="1:8" ht="18.95" customHeight="1" x14ac:dyDescent="0.25">
      <c r="B10" s="14"/>
      <c r="C10" s="14"/>
      <c r="D10" s="13"/>
      <c r="E10" s="11"/>
      <c r="F10" s="11"/>
      <c r="G10" s="11"/>
      <c r="H10" s="11"/>
    </row>
    <row r="11" spans="1:8" ht="18.75" customHeight="1" x14ac:dyDescent="0.25">
      <c r="B11" s="245" t="s">
        <v>4</v>
      </c>
      <c r="C11" s="1"/>
      <c r="D11" s="252"/>
      <c r="E11" s="253"/>
      <c r="F11" s="254"/>
      <c r="G11" s="2"/>
      <c r="H11" s="2"/>
    </row>
    <row r="12" spans="1:8" ht="18.95" customHeight="1" x14ac:dyDescent="0.25">
      <c r="B12" s="245"/>
      <c r="C12" s="17" t="s">
        <v>5</v>
      </c>
      <c r="D12" s="247" t="s">
        <v>405</v>
      </c>
      <c r="E12" s="251"/>
      <c r="F12" s="248"/>
      <c r="G12" s="16" t="s">
        <v>6</v>
      </c>
      <c r="H12" s="18" t="s">
        <v>7</v>
      </c>
    </row>
    <row r="13" spans="1:8" x14ac:dyDescent="0.25">
      <c r="B13" s="245"/>
      <c r="C13" s="9"/>
      <c r="D13" s="19"/>
      <c r="E13" s="19"/>
      <c r="F13" s="19"/>
      <c r="G13" s="19"/>
      <c r="H13" s="19"/>
    </row>
    <row r="14" spans="1:8" ht="22.5" customHeight="1" x14ac:dyDescent="0.25">
      <c r="B14" s="245"/>
      <c r="C14" s="3"/>
      <c r="D14" s="4"/>
      <c r="E14" s="249"/>
      <c r="F14" s="250"/>
      <c r="G14" s="249"/>
      <c r="H14" s="250"/>
    </row>
    <row r="15" spans="1:8" x14ac:dyDescent="0.25">
      <c r="B15" s="245"/>
      <c r="C15" s="16" t="s">
        <v>408</v>
      </c>
      <c r="D15" s="18" t="s">
        <v>8</v>
      </c>
      <c r="E15" s="247" t="s">
        <v>400</v>
      </c>
      <c r="F15" s="248"/>
      <c r="G15" s="247" t="s">
        <v>401</v>
      </c>
      <c r="H15" s="248"/>
    </row>
    <row r="16" spans="1:8" x14ac:dyDescent="0.25">
      <c r="B16" s="245"/>
      <c r="C16" s="76" t="s">
        <v>409</v>
      </c>
      <c r="D16" s="19"/>
      <c r="E16" s="19"/>
      <c r="F16" s="20"/>
      <c r="G16" s="20"/>
      <c r="H16" s="20"/>
    </row>
    <row r="17" spans="1:13" ht="51.95" customHeight="1" x14ac:dyDescent="0.25">
      <c r="B17" s="245"/>
      <c r="C17" s="246"/>
      <c r="D17" s="246"/>
      <c r="E17" s="21"/>
      <c r="F17" s="246"/>
      <c r="G17" s="246"/>
      <c r="H17" s="246"/>
    </row>
    <row r="18" spans="1:13" x14ac:dyDescent="0.25">
      <c r="B18" s="245"/>
      <c r="C18" s="235" t="s">
        <v>402</v>
      </c>
      <c r="D18" s="235"/>
      <c r="E18" s="22"/>
      <c r="F18" s="235" t="s">
        <v>403</v>
      </c>
      <c r="G18" s="235"/>
      <c r="H18" s="235"/>
    </row>
    <row r="19" spans="1:13" ht="24" customHeight="1" x14ac:dyDescent="0.25">
      <c r="B19" s="23"/>
      <c r="C19" s="9"/>
      <c r="D19" s="9"/>
      <c r="E19" s="9"/>
      <c r="F19" s="9"/>
      <c r="G19" s="9"/>
      <c r="H19" s="9"/>
    </row>
    <row r="20" spans="1:13" ht="33" customHeight="1" x14ac:dyDescent="0.25">
      <c r="B20" s="230" t="s">
        <v>9</v>
      </c>
      <c r="C20" s="24" t="s">
        <v>10</v>
      </c>
      <c r="D20" s="24" t="s">
        <v>11</v>
      </c>
      <c r="E20" s="24" t="s">
        <v>13</v>
      </c>
      <c r="F20" s="25" t="s">
        <v>399</v>
      </c>
      <c r="G20" s="24" t="s">
        <v>14</v>
      </c>
      <c r="H20" s="56" t="s">
        <v>12</v>
      </c>
      <c r="I20" s="73" t="s">
        <v>618</v>
      </c>
      <c r="J20" s="67" t="s">
        <v>14</v>
      </c>
      <c r="K20" s="25" t="s">
        <v>619</v>
      </c>
      <c r="L20" s="71">
        <v>0.12</v>
      </c>
      <c r="M20" s="72" t="s">
        <v>722</v>
      </c>
    </row>
    <row r="21" spans="1:13" s="9" customFormat="1" ht="21" customHeight="1" x14ac:dyDescent="0.25">
      <c r="A21" s="74"/>
      <c r="B21" s="26" t="s">
        <v>15</v>
      </c>
      <c r="C21" s="27"/>
      <c r="D21" s="27"/>
      <c r="E21" s="27"/>
      <c r="F21" s="28"/>
      <c r="G21" s="27"/>
      <c r="H21" s="27"/>
      <c r="I21" s="27"/>
      <c r="J21" s="27"/>
      <c r="K21" s="29"/>
      <c r="L21" s="29"/>
      <c r="M21" s="29"/>
    </row>
    <row r="22" spans="1:13" ht="18.75" x14ac:dyDescent="0.25">
      <c r="A22" s="74"/>
      <c r="B22" s="91">
        <v>1</v>
      </c>
      <c r="C22" s="81" t="s">
        <v>16</v>
      </c>
      <c r="D22" s="82" t="s">
        <v>17</v>
      </c>
      <c r="E22" s="151"/>
      <c r="F22" s="152">
        <v>17</v>
      </c>
      <c r="G22" s="153">
        <f t="shared" ref="G22:G51" si="0">F22*E22</f>
        <v>0</v>
      </c>
      <c r="H22" s="255" t="s">
        <v>18</v>
      </c>
      <c r="I22" s="154">
        <v>15</v>
      </c>
      <c r="J22" s="154">
        <f t="shared" ref="J22:J51" si="1">I22*E22</f>
        <v>0</v>
      </c>
      <c r="K22" s="155">
        <f t="shared" ref="K22:K51" si="2">$G$1</f>
        <v>0</v>
      </c>
      <c r="L22" s="156">
        <f t="shared" ref="L22:L51" si="3">I22*12/100</f>
        <v>1.8</v>
      </c>
      <c r="M22" s="156">
        <f t="shared" ref="M22:M51" si="4">ROUNDUP(L22,0)</f>
        <v>2</v>
      </c>
    </row>
    <row r="23" spans="1:13" ht="18.75" x14ac:dyDescent="0.25">
      <c r="A23" s="74"/>
      <c r="B23" s="91">
        <v>2</v>
      </c>
      <c r="C23" s="81" t="s">
        <v>19</v>
      </c>
      <c r="D23" s="82" t="s">
        <v>17</v>
      </c>
      <c r="E23" s="151"/>
      <c r="F23" s="152">
        <v>17</v>
      </c>
      <c r="G23" s="153">
        <f t="shared" si="0"/>
        <v>0</v>
      </c>
      <c r="H23" s="255" t="s">
        <v>18</v>
      </c>
      <c r="I23" s="154">
        <v>15</v>
      </c>
      <c r="J23" s="154">
        <f t="shared" si="1"/>
        <v>0</v>
      </c>
      <c r="K23" s="155">
        <f t="shared" si="2"/>
        <v>0</v>
      </c>
      <c r="L23" s="156">
        <f t="shared" si="3"/>
        <v>1.8</v>
      </c>
      <c r="M23" s="156">
        <f t="shared" si="4"/>
        <v>2</v>
      </c>
    </row>
    <row r="24" spans="1:13" ht="18.75" x14ac:dyDescent="0.25">
      <c r="A24" s="74"/>
      <c r="B24" s="91">
        <v>3</v>
      </c>
      <c r="C24" s="81" t="s">
        <v>20</v>
      </c>
      <c r="D24" s="82" t="s">
        <v>21</v>
      </c>
      <c r="E24" s="151"/>
      <c r="F24" s="152">
        <v>23</v>
      </c>
      <c r="G24" s="153">
        <f t="shared" si="0"/>
        <v>0</v>
      </c>
      <c r="H24" s="255" t="s">
        <v>18</v>
      </c>
      <c r="I24" s="154">
        <v>20</v>
      </c>
      <c r="J24" s="154">
        <f t="shared" si="1"/>
        <v>0</v>
      </c>
      <c r="K24" s="155">
        <f t="shared" si="2"/>
        <v>0</v>
      </c>
      <c r="L24" s="156">
        <f t="shared" si="3"/>
        <v>2.4</v>
      </c>
      <c r="M24" s="156">
        <f t="shared" si="4"/>
        <v>3</v>
      </c>
    </row>
    <row r="25" spans="1:13" ht="18.75" x14ac:dyDescent="0.25">
      <c r="A25" s="74"/>
      <c r="B25" s="91">
        <v>4</v>
      </c>
      <c r="C25" s="81" t="s">
        <v>158</v>
      </c>
      <c r="D25" s="82" t="s">
        <v>17</v>
      </c>
      <c r="E25" s="151"/>
      <c r="F25" s="152">
        <v>21</v>
      </c>
      <c r="G25" s="153">
        <f t="shared" si="0"/>
        <v>0</v>
      </c>
      <c r="H25" s="255" t="s">
        <v>18</v>
      </c>
      <c r="I25" s="154">
        <v>18</v>
      </c>
      <c r="J25" s="154">
        <f t="shared" si="1"/>
        <v>0</v>
      </c>
      <c r="K25" s="155">
        <f t="shared" si="2"/>
        <v>0</v>
      </c>
      <c r="L25" s="156">
        <f t="shared" si="3"/>
        <v>2.16</v>
      </c>
      <c r="M25" s="156">
        <f t="shared" si="4"/>
        <v>3</v>
      </c>
    </row>
    <row r="26" spans="1:13" ht="18.75" x14ac:dyDescent="0.25">
      <c r="A26" s="74"/>
      <c r="B26" s="91">
        <v>5</v>
      </c>
      <c r="C26" s="81" t="s">
        <v>22</v>
      </c>
      <c r="D26" s="82" t="s">
        <v>21</v>
      </c>
      <c r="E26" s="151"/>
      <c r="F26" s="152">
        <v>8</v>
      </c>
      <c r="G26" s="153">
        <f t="shared" si="0"/>
        <v>0</v>
      </c>
      <c r="H26" s="255" t="s">
        <v>18</v>
      </c>
      <c r="I26" s="154">
        <v>7</v>
      </c>
      <c r="J26" s="154">
        <f t="shared" si="1"/>
        <v>0</v>
      </c>
      <c r="K26" s="155">
        <f t="shared" si="2"/>
        <v>0</v>
      </c>
      <c r="L26" s="156">
        <f t="shared" si="3"/>
        <v>0.84</v>
      </c>
      <c r="M26" s="156">
        <f t="shared" si="4"/>
        <v>1</v>
      </c>
    </row>
    <row r="27" spans="1:13" ht="18.75" x14ac:dyDescent="0.25">
      <c r="A27" s="74"/>
      <c r="B27" s="91">
        <v>6</v>
      </c>
      <c r="C27" s="81" t="s">
        <v>23</v>
      </c>
      <c r="D27" s="82" t="s">
        <v>21</v>
      </c>
      <c r="E27" s="151"/>
      <c r="F27" s="152">
        <v>17</v>
      </c>
      <c r="G27" s="153">
        <f t="shared" si="0"/>
        <v>0</v>
      </c>
      <c r="H27" s="255" t="s">
        <v>18</v>
      </c>
      <c r="I27" s="154">
        <v>15</v>
      </c>
      <c r="J27" s="154">
        <f t="shared" si="1"/>
        <v>0</v>
      </c>
      <c r="K27" s="155">
        <f t="shared" si="2"/>
        <v>0</v>
      </c>
      <c r="L27" s="156">
        <f t="shared" si="3"/>
        <v>1.8</v>
      </c>
      <c r="M27" s="156">
        <f t="shared" si="4"/>
        <v>2</v>
      </c>
    </row>
    <row r="28" spans="1:13" ht="18.75" x14ac:dyDescent="0.25">
      <c r="A28" s="74"/>
      <c r="B28" s="91">
        <v>7</v>
      </c>
      <c r="C28" s="81" t="s">
        <v>24</v>
      </c>
      <c r="D28" s="82" t="s">
        <v>25</v>
      </c>
      <c r="E28" s="151"/>
      <c r="F28" s="152">
        <v>34</v>
      </c>
      <c r="G28" s="153">
        <f t="shared" si="0"/>
        <v>0</v>
      </c>
      <c r="H28" s="255" t="s">
        <v>18</v>
      </c>
      <c r="I28" s="154">
        <v>30</v>
      </c>
      <c r="J28" s="154">
        <f t="shared" si="1"/>
        <v>0</v>
      </c>
      <c r="K28" s="155">
        <f t="shared" si="2"/>
        <v>0</v>
      </c>
      <c r="L28" s="156">
        <f t="shared" si="3"/>
        <v>3.6</v>
      </c>
      <c r="M28" s="156">
        <f t="shared" si="4"/>
        <v>4</v>
      </c>
    </row>
    <row r="29" spans="1:13" ht="18.75" x14ac:dyDescent="0.25">
      <c r="A29" s="74"/>
      <c r="B29" s="91">
        <v>8</v>
      </c>
      <c r="C29" s="81" t="s">
        <v>497</v>
      </c>
      <c r="D29" s="82" t="s">
        <v>17</v>
      </c>
      <c r="E29" s="151"/>
      <c r="F29" s="152">
        <v>23</v>
      </c>
      <c r="G29" s="153">
        <f t="shared" si="0"/>
        <v>0</v>
      </c>
      <c r="H29" s="255" t="s">
        <v>18</v>
      </c>
      <c r="I29" s="154">
        <v>20</v>
      </c>
      <c r="J29" s="154">
        <f t="shared" si="1"/>
        <v>0</v>
      </c>
      <c r="K29" s="155">
        <f t="shared" si="2"/>
        <v>0</v>
      </c>
      <c r="L29" s="156">
        <f t="shared" si="3"/>
        <v>2.4</v>
      </c>
      <c r="M29" s="156">
        <f t="shared" si="4"/>
        <v>3</v>
      </c>
    </row>
    <row r="30" spans="1:13" ht="18.75" x14ac:dyDescent="0.25">
      <c r="A30" s="74"/>
      <c r="B30" s="91">
        <v>9</v>
      </c>
      <c r="C30" s="81" t="s">
        <v>640</v>
      </c>
      <c r="D30" s="82" t="s">
        <v>102</v>
      </c>
      <c r="E30" s="151"/>
      <c r="F30" s="152">
        <v>30</v>
      </c>
      <c r="G30" s="153">
        <f t="shared" si="0"/>
        <v>0</v>
      </c>
      <c r="H30" s="255" t="s">
        <v>18</v>
      </c>
      <c r="I30" s="154">
        <v>26</v>
      </c>
      <c r="J30" s="154">
        <f t="shared" si="1"/>
        <v>0</v>
      </c>
      <c r="K30" s="155">
        <f t="shared" si="2"/>
        <v>0</v>
      </c>
      <c r="L30" s="156">
        <f t="shared" si="3"/>
        <v>3.12</v>
      </c>
      <c r="M30" s="156">
        <f t="shared" si="4"/>
        <v>4</v>
      </c>
    </row>
    <row r="31" spans="1:13" ht="18.75" x14ac:dyDescent="0.25">
      <c r="A31" s="74"/>
      <c r="B31" s="91">
        <v>10</v>
      </c>
      <c r="C31" s="81" t="s">
        <v>26</v>
      </c>
      <c r="D31" s="82" t="s">
        <v>17</v>
      </c>
      <c r="E31" s="151"/>
      <c r="F31" s="152">
        <v>9</v>
      </c>
      <c r="G31" s="153">
        <f t="shared" si="0"/>
        <v>0</v>
      </c>
      <c r="H31" s="255" t="s">
        <v>18</v>
      </c>
      <c r="I31" s="154">
        <v>8</v>
      </c>
      <c r="J31" s="154">
        <f t="shared" si="1"/>
        <v>0</v>
      </c>
      <c r="K31" s="155">
        <f t="shared" si="2"/>
        <v>0</v>
      </c>
      <c r="L31" s="156">
        <f t="shared" si="3"/>
        <v>0.96</v>
      </c>
      <c r="M31" s="156">
        <f t="shared" si="4"/>
        <v>1</v>
      </c>
    </row>
    <row r="32" spans="1:13" ht="18.75" x14ac:dyDescent="0.25">
      <c r="A32" s="74"/>
      <c r="B32" s="91">
        <v>11</v>
      </c>
      <c r="C32" s="81" t="s">
        <v>27</v>
      </c>
      <c r="D32" s="82" t="s">
        <v>21</v>
      </c>
      <c r="E32" s="151"/>
      <c r="F32" s="152">
        <v>34</v>
      </c>
      <c r="G32" s="153">
        <f t="shared" si="0"/>
        <v>0</v>
      </c>
      <c r="H32" s="255" t="s">
        <v>18</v>
      </c>
      <c r="I32" s="154">
        <v>30</v>
      </c>
      <c r="J32" s="154">
        <f t="shared" si="1"/>
        <v>0</v>
      </c>
      <c r="K32" s="155">
        <f t="shared" si="2"/>
        <v>0</v>
      </c>
      <c r="L32" s="156">
        <f t="shared" si="3"/>
        <v>3.6</v>
      </c>
      <c r="M32" s="156">
        <f t="shared" si="4"/>
        <v>4</v>
      </c>
    </row>
    <row r="33" spans="1:13" ht="18.75" x14ac:dyDescent="0.25">
      <c r="A33" s="74"/>
      <c r="B33" s="91">
        <v>12</v>
      </c>
      <c r="C33" s="81" t="s">
        <v>28</v>
      </c>
      <c r="D33" s="82" t="s">
        <v>21</v>
      </c>
      <c r="E33" s="151"/>
      <c r="F33" s="152">
        <v>28</v>
      </c>
      <c r="G33" s="153">
        <f t="shared" si="0"/>
        <v>0</v>
      </c>
      <c r="H33" s="255" t="s">
        <v>18</v>
      </c>
      <c r="I33" s="154">
        <v>25</v>
      </c>
      <c r="J33" s="154">
        <f t="shared" si="1"/>
        <v>0</v>
      </c>
      <c r="K33" s="155">
        <f t="shared" si="2"/>
        <v>0</v>
      </c>
      <c r="L33" s="156">
        <f t="shared" si="3"/>
        <v>3</v>
      </c>
      <c r="M33" s="156">
        <f t="shared" si="4"/>
        <v>3</v>
      </c>
    </row>
    <row r="34" spans="1:13" ht="18.75" x14ac:dyDescent="0.25">
      <c r="A34" s="74"/>
      <c r="B34" s="95">
        <v>13</v>
      </c>
      <c r="C34" s="83" t="s">
        <v>750</v>
      </c>
      <c r="D34" s="84" t="s">
        <v>21</v>
      </c>
      <c r="E34" s="151"/>
      <c r="F34" s="152">
        <v>12</v>
      </c>
      <c r="G34" s="153">
        <f t="shared" si="0"/>
        <v>0</v>
      </c>
      <c r="H34" s="255" t="s">
        <v>18</v>
      </c>
      <c r="I34" s="154">
        <v>10</v>
      </c>
      <c r="J34" s="154">
        <f t="shared" si="1"/>
        <v>0</v>
      </c>
      <c r="K34" s="155">
        <f t="shared" si="2"/>
        <v>0</v>
      </c>
      <c r="L34" s="156">
        <f t="shared" si="3"/>
        <v>1.2</v>
      </c>
      <c r="M34" s="156">
        <f t="shared" si="4"/>
        <v>2</v>
      </c>
    </row>
    <row r="35" spans="1:13" ht="18.75" x14ac:dyDescent="0.25">
      <c r="A35" s="74"/>
      <c r="B35" s="91">
        <v>14</v>
      </c>
      <c r="C35" s="81" t="s">
        <v>29</v>
      </c>
      <c r="D35" s="82" t="s">
        <v>17</v>
      </c>
      <c r="E35" s="151"/>
      <c r="F35" s="152">
        <v>17</v>
      </c>
      <c r="G35" s="153">
        <f t="shared" si="0"/>
        <v>0</v>
      </c>
      <c r="H35" s="255" t="s">
        <v>18</v>
      </c>
      <c r="I35" s="154">
        <v>15</v>
      </c>
      <c r="J35" s="154">
        <f t="shared" si="1"/>
        <v>0</v>
      </c>
      <c r="K35" s="155">
        <f t="shared" si="2"/>
        <v>0</v>
      </c>
      <c r="L35" s="156">
        <f t="shared" si="3"/>
        <v>1.8</v>
      </c>
      <c r="M35" s="156">
        <f t="shared" si="4"/>
        <v>2</v>
      </c>
    </row>
    <row r="36" spans="1:13" ht="18.75" x14ac:dyDescent="0.25">
      <c r="A36" s="74"/>
      <c r="B36" s="91">
        <v>15</v>
      </c>
      <c r="C36" s="81" t="s">
        <v>639</v>
      </c>
      <c r="D36" s="82" t="s">
        <v>102</v>
      </c>
      <c r="E36" s="151"/>
      <c r="F36" s="152">
        <v>18</v>
      </c>
      <c r="G36" s="153">
        <f t="shared" si="0"/>
        <v>0</v>
      </c>
      <c r="H36" s="255" t="s">
        <v>18</v>
      </c>
      <c r="I36" s="154">
        <v>16</v>
      </c>
      <c r="J36" s="154">
        <f t="shared" si="1"/>
        <v>0</v>
      </c>
      <c r="K36" s="155">
        <f t="shared" si="2"/>
        <v>0</v>
      </c>
      <c r="L36" s="156">
        <f t="shared" si="3"/>
        <v>1.92</v>
      </c>
      <c r="M36" s="156">
        <f t="shared" si="4"/>
        <v>2</v>
      </c>
    </row>
    <row r="37" spans="1:13" ht="18.75" x14ac:dyDescent="0.25">
      <c r="A37" s="74"/>
      <c r="B37" s="91">
        <v>16</v>
      </c>
      <c r="C37" s="81" t="s">
        <v>496</v>
      </c>
      <c r="D37" s="82" t="s">
        <v>25</v>
      </c>
      <c r="E37" s="151"/>
      <c r="F37" s="152">
        <v>32</v>
      </c>
      <c r="G37" s="153">
        <f t="shared" si="0"/>
        <v>0</v>
      </c>
      <c r="H37" s="255" t="s">
        <v>69</v>
      </c>
      <c r="I37" s="154">
        <v>28</v>
      </c>
      <c r="J37" s="154">
        <f t="shared" si="1"/>
        <v>0</v>
      </c>
      <c r="K37" s="155">
        <f t="shared" si="2"/>
        <v>0</v>
      </c>
      <c r="L37" s="156">
        <f t="shared" si="3"/>
        <v>3.36</v>
      </c>
      <c r="M37" s="156">
        <f t="shared" si="4"/>
        <v>4</v>
      </c>
    </row>
    <row r="38" spans="1:13" ht="18.75" x14ac:dyDescent="0.25">
      <c r="A38" s="74"/>
      <c r="B38" s="91">
        <v>17</v>
      </c>
      <c r="C38" s="81" t="s">
        <v>30</v>
      </c>
      <c r="D38" s="82" t="s">
        <v>17</v>
      </c>
      <c r="E38" s="151"/>
      <c r="F38" s="152">
        <v>23</v>
      </c>
      <c r="G38" s="153">
        <f t="shared" si="0"/>
        <v>0</v>
      </c>
      <c r="H38" s="255" t="s">
        <v>18</v>
      </c>
      <c r="I38" s="154">
        <v>20</v>
      </c>
      <c r="J38" s="154">
        <f t="shared" si="1"/>
        <v>0</v>
      </c>
      <c r="K38" s="155">
        <f t="shared" si="2"/>
        <v>0</v>
      </c>
      <c r="L38" s="156">
        <f t="shared" si="3"/>
        <v>2.4</v>
      </c>
      <c r="M38" s="156">
        <f t="shared" si="4"/>
        <v>3</v>
      </c>
    </row>
    <row r="39" spans="1:13" ht="18.75" x14ac:dyDescent="0.25">
      <c r="A39" s="74"/>
      <c r="B39" s="91">
        <v>18</v>
      </c>
      <c r="C39" s="81" t="s">
        <v>494</v>
      </c>
      <c r="D39" s="82" t="s">
        <v>21</v>
      </c>
      <c r="E39" s="151"/>
      <c r="F39" s="152">
        <v>20</v>
      </c>
      <c r="G39" s="153">
        <f t="shared" si="0"/>
        <v>0</v>
      </c>
      <c r="H39" s="255" t="s">
        <v>69</v>
      </c>
      <c r="I39" s="154">
        <v>17</v>
      </c>
      <c r="J39" s="154">
        <f t="shared" si="1"/>
        <v>0</v>
      </c>
      <c r="K39" s="155">
        <f t="shared" si="2"/>
        <v>0</v>
      </c>
      <c r="L39" s="156">
        <f t="shared" si="3"/>
        <v>2.04</v>
      </c>
      <c r="M39" s="156">
        <f t="shared" si="4"/>
        <v>3</v>
      </c>
    </row>
    <row r="40" spans="1:13" ht="18.75" x14ac:dyDescent="0.25">
      <c r="A40" s="74"/>
      <c r="B40" s="91">
        <v>19</v>
      </c>
      <c r="C40" s="81" t="s">
        <v>678</v>
      </c>
      <c r="D40" s="82" t="s">
        <v>21</v>
      </c>
      <c r="E40" s="151"/>
      <c r="F40" s="152">
        <v>20</v>
      </c>
      <c r="G40" s="153">
        <f t="shared" si="0"/>
        <v>0</v>
      </c>
      <c r="H40" s="255" t="s">
        <v>69</v>
      </c>
      <c r="I40" s="154">
        <v>17</v>
      </c>
      <c r="J40" s="154">
        <f t="shared" si="1"/>
        <v>0</v>
      </c>
      <c r="K40" s="155">
        <f t="shared" si="2"/>
        <v>0</v>
      </c>
      <c r="L40" s="156">
        <f t="shared" si="3"/>
        <v>2.04</v>
      </c>
      <c r="M40" s="156">
        <f t="shared" si="4"/>
        <v>3</v>
      </c>
    </row>
    <row r="41" spans="1:13" ht="18.75" x14ac:dyDescent="0.25">
      <c r="A41" s="74"/>
      <c r="B41" s="91">
        <v>20</v>
      </c>
      <c r="C41" s="81" t="s">
        <v>679</v>
      </c>
      <c r="D41" s="82" t="s">
        <v>21</v>
      </c>
      <c r="E41" s="151"/>
      <c r="F41" s="152">
        <v>20</v>
      </c>
      <c r="G41" s="153">
        <f t="shared" si="0"/>
        <v>0</v>
      </c>
      <c r="H41" s="255" t="s">
        <v>69</v>
      </c>
      <c r="I41" s="154">
        <v>17</v>
      </c>
      <c r="J41" s="154">
        <f t="shared" si="1"/>
        <v>0</v>
      </c>
      <c r="K41" s="155">
        <f t="shared" si="2"/>
        <v>0</v>
      </c>
      <c r="L41" s="156">
        <f t="shared" si="3"/>
        <v>2.04</v>
      </c>
      <c r="M41" s="156">
        <f t="shared" si="4"/>
        <v>3</v>
      </c>
    </row>
    <row r="42" spans="1:13" ht="18.75" x14ac:dyDescent="0.25">
      <c r="A42" s="74"/>
      <c r="B42" s="91">
        <v>21</v>
      </c>
      <c r="C42" s="81" t="s">
        <v>495</v>
      </c>
      <c r="D42" s="82" t="s">
        <v>21</v>
      </c>
      <c r="E42" s="151"/>
      <c r="F42" s="152">
        <v>20</v>
      </c>
      <c r="G42" s="153">
        <f t="shared" si="0"/>
        <v>0</v>
      </c>
      <c r="H42" s="255" t="s">
        <v>69</v>
      </c>
      <c r="I42" s="154">
        <v>17</v>
      </c>
      <c r="J42" s="154">
        <f t="shared" si="1"/>
        <v>0</v>
      </c>
      <c r="K42" s="155">
        <f t="shared" si="2"/>
        <v>0</v>
      </c>
      <c r="L42" s="156">
        <f t="shared" si="3"/>
        <v>2.04</v>
      </c>
      <c r="M42" s="156">
        <f t="shared" si="4"/>
        <v>3</v>
      </c>
    </row>
    <row r="43" spans="1:13" ht="18.75" x14ac:dyDescent="0.25">
      <c r="A43" s="74"/>
      <c r="B43" s="91">
        <v>22</v>
      </c>
      <c r="C43" s="81" t="s">
        <v>31</v>
      </c>
      <c r="D43" s="82" t="s">
        <v>17</v>
      </c>
      <c r="E43" s="151"/>
      <c r="F43" s="152">
        <v>12</v>
      </c>
      <c r="G43" s="153">
        <f t="shared" si="0"/>
        <v>0</v>
      </c>
      <c r="H43" s="255" t="s">
        <v>18</v>
      </c>
      <c r="I43" s="154">
        <v>10</v>
      </c>
      <c r="J43" s="154">
        <f t="shared" si="1"/>
        <v>0</v>
      </c>
      <c r="K43" s="155">
        <f t="shared" si="2"/>
        <v>0</v>
      </c>
      <c r="L43" s="156">
        <f t="shared" si="3"/>
        <v>1.2</v>
      </c>
      <c r="M43" s="156">
        <f t="shared" si="4"/>
        <v>2</v>
      </c>
    </row>
    <row r="44" spans="1:13" ht="18.75" x14ac:dyDescent="0.25">
      <c r="A44" s="74"/>
      <c r="B44" s="91">
        <v>23</v>
      </c>
      <c r="C44" s="81" t="s">
        <v>621</v>
      </c>
      <c r="D44" s="82" t="s">
        <v>622</v>
      </c>
      <c r="E44" s="151"/>
      <c r="F44" s="152">
        <v>32</v>
      </c>
      <c r="G44" s="153">
        <f t="shared" si="0"/>
        <v>0</v>
      </c>
      <c r="H44" s="255" t="s">
        <v>69</v>
      </c>
      <c r="I44" s="154">
        <v>28</v>
      </c>
      <c r="J44" s="154">
        <f t="shared" si="1"/>
        <v>0</v>
      </c>
      <c r="K44" s="155">
        <f t="shared" si="2"/>
        <v>0</v>
      </c>
      <c r="L44" s="156">
        <f t="shared" si="3"/>
        <v>3.36</v>
      </c>
      <c r="M44" s="156">
        <f t="shared" si="4"/>
        <v>4</v>
      </c>
    </row>
    <row r="45" spans="1:13" ht="18.75" x14ac:dyDescent="0.25">
      <c r="A45" s="74"/>
      <c r="B45" s="91">
        <v>24</v>
      </c>
      <c r="C45" s="81" t="s">
        <v>32</v>
      </c>
      <c r="D45" s="82" t="s">
        <v>17</v>
      </c>
      <c r="E45" s="151"/>
      <c r="F45" s="152">
        <v>9</v>
      </c>
      <c r="G45" s="153">
        <f t="shared" si="0"/>
        <v>0</v>
      </c>
      <c r="H45" s="255" t="s">
        <v>18</v>
      </c>
      <c r="I45" s="154">
        <v>8</v>
      </c>
      <c r="J45" s="154">
        <f t="shared" si="1"/>
        <v>0</v>
      </c>
      <c r="K45" s="155">
        <f t="shared" si="2"/>
        <v>0</v>
      </c>
      <c r="L45" s="156">
        <f t="shared" si="3"/>
        <v>0.96</v>
      </c>
      <c r="M45" s="156">
        <f t="shared" si="4"/>
        <v>1</v>
      </c>
    </row>
    <row r="46" spans="1:13" ht="18.75" x14ac:dyDescent="0.25">
      <c r="A46" s="74"/>
      <c r="B46" s="91">
        <v>25</v>
      </c>
      <c r="C46" s="81" t="s">
        <v>33</v>
      </c>
      <c r="D46" s="82" t="s">
        <v>21</v>
      </c>
      <c r="E46" s="151"/>
      <c r="F46" s="152">
        <v>14</v>
      </c>
      <c r="G46" s="153">
        <f t="shared" si="0"/>
        <v>0</v>
      </c>
      <c r="H46" s="255" t="s">
        <v>18</v>
      </c>
      <c r="I46" s="154">
        <v>12</v>
      </c>
      <c r="J46" s="154">
        <f t="shared" si="1"/>
        <v>0</v>
      </c>
      <c r="K46" s="155">
        <f t="shared" si="2"/>
        <v>0</v>
      </c>
      <c r="L46" s="156">
        <f t="shared" si="3"/>
        <v>1.44</v>
      </c>
      <c r="M46" s="156">
        <f t="shared" si="4"/>
        <v>2</v>
      </c>
    </row>
    <row r="47" spans="1:13" ht="18.75" x14ac:dyDescent="0.25">
      <c r="A47" s="74"/>
      <c r="B47" s="91">
        <v>26</v>
      </c>
      <c r="C47" s="81" t="s">
        <v>34</v>
      </c>
      <c r="D47" s="82" t="s">
        <v>17</v>
      </c>
      <c r="E47" s="151"/>
      <c r="F47" s="152">
        <v>23</v>
      </c>
      <c r="G47" s="153">
        <f t="shared" si="0"/>
        <v>0</v>
      </c>
      <c r="H47" s="255" t="s">
        <v>18</v>
      </c>
      <c r="I47" s="154">
        <v>20</v>
      </c>
      <c r="J47" s="154">
        <f t="shared" si="1"/>
        <v>0</v>
      </c>
      <c r="K47" s="155">
        <f t="shared" si="2"/>
        <v>0</v>
      </c>
      <c r="L47" s="156">
        <f t="shared" si="3"/>
        <v>2.4</v>
      </c>
      <c r="M47" s="156">
        <f t="shared" si="4"/>
        <v>3</v>
      </c>
    </row>
    <row r="48" spans="1:13" ht="18.75" x14ac:dyDescent="0.25">
      <c r="A48" s="74"/>
      <c r="B48" s="91">
        <v>27</v>
      </c>
      <c r="C48" s="81" t="s">
        <v>35</v>
      </c>
      <c r="D48" s="82" t="s">
        <v>17</v>
      </c>
      <c r="E48" s="151"/>
      <c r="F48" s="152">
        <v>17</v>
      </c>
      <c r="G48" s="153">
        <f t="shared" si="0"/>
        <v>0</v>
      </c>
      <c r="H48" s="255" t="s">
        <v>18</v>
      </c>
      <c r="I48" s="154">
        <v>15</v>
      </c>
      <c r="J48" s="154">
        <f t="shared" si="1"/>
        <v>0</v>
      </c>
      <c r="K48" s="155">
        <f t="shared" si="2"/>
        <v>0</v>
      </c>
      <c r="L48" s="156">
        <f t="shared" si="3"/>
        <v>1.8</v>
      </c>
      <c r="M48" s="156">
        <f t="shared" si="4"/>
        <v>2</v>
      </c>
    </row>
    <row r="49" spans="1:13" ht="18.75" x14ac:dyDescent="0.25">
      <c r="A49" s="74"/>
      <c r="B49" s="91">
        <v>28</v>
      </c>
      <c r="C49" s="81" t="s">
        <v>36</v>
      </c>
      <c r="D49" s="82" t="s">
        <v>17</v>
      </c>
      <c r="E49" s="151"/>
      <c r="F49" s="152">
        <v>12</v>
      </c>
      <c r="G49" s="153">
        <f t="shared" si="0"/>
        <v>0</v>
      </c>
      <c r="H49" s="255" t="s">
        <v>18</v>
      </c>
      <c r="I49" s="154">
        <v>10</v>
      </c>
      <c r="J49" s="154">
        <f t="shared" si="1"/>
        <v>0</v>
      </c>
      <c r="K49" s="155">
        <f t="shared" si="2"/>
        <v>0</v>
      </c>
      <c r="L49" s="156">
        <f t="shared" si="3"/>
        <v>1.2</v>
      </c>
      <c r="M49" s="156">
        <f t="shared" si="4"/>
        <v>2</v>
      </c>
    </row>
    <row r="50" spans="1:13" ht="18.75" x14ac:dyDescent="0.25">
      <c r="A50" s="74"/>
      <c r="B50" s="91">
        <v>29</v>
      </c>
      <c r="C50" s="81" t="s">
        <v>706</v>
      </c>
      <c r="D50" s="82" t="s">
        <v>17</v>
      </c>
      <c r="E50" s="151"/>
      <c r="F50" s="152">
        <v>17</v>
      </c>
      <c r="G50" s="153">
        <f t="shared" si="0"/>
        <v>0</v>
      </c>
      <c r="H50" s="255" t="s">
        <v>18</v>
      </c>
      <c r="I50" s="154">
        <v>15</v>
      </c>
      <c r="J50" s="154">
        <f t="shared" si="1"/>
        <v>0</v>
      </c>
      <c r="K50" s="155">
        <f t="shared" si="2"/>
        <v>0</v>
      </c>
      <c r="L50" s="156">
        <f t="shared" si="3"/>
        <v>1.8</v>
      </c>
      <c r="M50" s="156">
        <f t="shared" si="4"/>
        <v>2</v>
      </c>
    </row>
    <row r="51" spans="1:13" ht="18.75" x14ac:dyDescent="0.25">
      <c r="A51" s="74"/>
      <c r="B51" s="91">
        <v>30</v>
      </c>
      <c r="C51" s="81" t="s">
        <v>37</v>
      </c>
      <c r="D51" s="82" t="s">
        <v>17</v>
      </c>
      <c r="E51" s="151"/>
      <c r="F51" s="152">
        <v>23</v>
      </c>
      <c r="G51" s="153">
        <f t="shared" si="0"/>
        <v>0</v>
      </c>
      <c r="H51" s="255" t="s">
        <v>18</v>
      </c>
      <c r="I51" s="154">
        <v>20</v>
      </c>
      <c r="J51" s="154">
        <f t="shared" si="1"/>
        <v>0</v>
      </c>
      <c r="K51" s="155">
        <f t="shared" si="2"/>
        <v>0</v>
      </c>
      <c r="L51" s="156">
        <f t="shared" si="3"/>
        <v>2.4</v>
      </c>
      <c r="M51" s="156">
        <f t="shared" si="4"/>
        <v>3</v>
      </c>
    </row>
    <row r="52" spans="1:13" ht="23.25" customHeight="1" x14ac:dyDescent="0.25">
      <c r="A52" s="74"/>
      <c r="B52" s="85" t="s">
        <v>708</v>
      </c>
      <c r="C52" s="157"/>
      <c r="D52" s="157"/>
      <c r="E52" s="157"/>
      <c r="F52" s="157"/>
      <c r="G52" s="157"/>
      <c r="H52" s="256"/>
      <c r="I52" s="158"/>
      <c r="J52" s="158"/>
      <c r="K52" s="158"/>
      <c r="L52" s="158"/>
      <c r="M52" s="158"/>
    </row>
    <row r="53" spans="1:13" ht="18.75" x14ac:dyDescent="0.25">
      <c r="A53" s="74"/>
      <c r="B53" s="91">
        <v>31</v>
      </c>
      <c r="C53" s="81" t="s">
        <v>707</v>
      </c>
      <c r="D53" s="82" t="s">
        <v>726</v>
      </c>
      <c r="E53" s="151"/>
      <c r="F53" s="152">
        <v>23</v>
      </c>
      <c r="G53" s="153">
        <f>F53*E53</f>
        <v>0</v>
      </c>
      <c r="H53" s="255" t="s">
        <v>18</v>
      </c>
      <c r="I53" s="154">
        <v>20</v>
      </c>
      <c r="J53" s="154">
        <f>I53*E53</f>
        <v>0</v>
      </c>
      <c r="K53" s="155">
        <f>$G$1</f>
        <v>0</v>
      </c>
      <c r="L53" s="156">
        <f>I53*12/100</f>
        <v>2.4</v>
      </c>
      <c r="M53" s="156">
        <f>ROUNDUP(L53,0)</f>
        <v>3</v>
      </c>
    </row>
    <row r="54" spans="1:13" ht="18.75" x14ac:dyDescent="0.25">
      <c r="A54" s="74"/>
      <c r="B54" s="91">
        <v>32</v>
      </c>
      <c r="C54" s="81" t="s">
        <v>730</v>
      </c>
      <c r="D54" s="82" t="s">
        <v>726</v>
      </c>
      <c r="E54" s="151"/>
      <c r="F54" s="152">
        <v>17</v>
      </c>
      <c r="G54" s="153">
        <f>F54*E54</f>
        <v>0</v>
      </c>
      <c r="H54" s="255" t="s">
        <v>18</v>
      </c>
      <c r="I54" s="154">
        <v>15</v>
      </c>
      <c r="J54" s="154">
        <f>I54*E54</f>
        <v>0</v>
      </c>
      <c r="K54" s="155">
        <f>$G$1</f>
        <v>0</v>
      </c>
      <c r="L54" s="156">
        <f>I54*12/100</f>
        <v>1.8</v>
      </c>
      <c r="M54" s="156">
        <f>ROUNDUP(L54,0)</f>
        <v>2</v>
      </c>
    </row>
    <row r="55" spans="1:13" s="9" customFormat="1" ht="24.75" customHeight="1" x14ac:dyDescent="0.25">
      <c r="A55" s="74"/>
      <c r="B55" s="86" t="s">
        <v>38</v>
      </c>
      <c r="C55" s="87"/>
      <c r="D55" s="88"/>
      <c r="E55" s="88"/>
      <c r="F55" s="88"/>
      <c r="G55" s="88"/>
      <c r="H55" s="257"/>
      <c r="I55" s="159"/>
      <c r="J55" s="159"/>
      <c r="K55" s="159"/>
      <c r="L55" s="159"/>
      <c r="M55" s="159"/>
    </row>
    <row r="56" spans="1:13" ht="37.5" x14ac:dyDescent="0.25">
      <c r="A56" s="74"/>
      <c r="B56" s="91">
        <v>33</v>
      </c>
      <c r="C56" s="89" t="s">
        <v>751</v>
      </c>
      <c r="D56" s="90" t="s">
        <v>42</v>
      </c>
      <c r="E56" s="151"/>
      <c r="F56" s="152">
        <v>23</v>
      </c>
      <c r="G56" s="153">
        <f t="shared" ref="G56:G63" si="5">F56*E56</f>
        <v>0</v>
      </c>
      <c r="H56" s="255" t="s">
        <v>39</v>
      </c>
      <c r="I56" s="154">
        <v>20</v>
      </c>
      <c r="J56" s="154">
        <f t="shared" ref="J56:J63" si="6">I56*E56</f>
        <v>0</v>
      </c>
      <c r="K56" s="155">
        <f t="shared" ref="K56:K63" si="7">$G$1</f>
        <v>0</v>
      </c>
      <c r="L56" s="156">
        <f t="shared" ref="L56:L63" si="8">I56*12/100</f>
        <v>2.4</v>
      </c>
      <c r="M56" s="156">
        <f t="shared" ref="M56:M63" si="9">ROUNDUP(L56,0)</f>
        <v>3</v>
      </c>
    </row>
    <row r="57" spans="1:13" ht="37.5" x14ac:dyDescent="0.25">
      <c r="A57" s="74"/>
      <c r="B57" s="91">
        <v>34</v>
      </c>
      <c r="C57" s="89" t="s">
        <v>752</v>
      </c>
      <c r="D57" s="90" t="s">
        <v>42</v>
      </c>
      <c r="E57" s="151"/>
      <c r="F57" s="152">
        <v>23</v>
      </c>
      <c r="G57" s="153">
        <f t="shared" si="5"/>
        <v>0</v>
      </c>
      <c r="H57" s="255" t="s">
        <v>39</v>
      </c>
      <c r="I57" s="154">
        <v>20</v>
      </c>
      <c r="J57" s="154">
        <f t="shared" si="6"/>
        <v>0</v>
      </c>
      <c r="K57" s="155">
        <f t="shared" si="7"/>
        <v>0</v>
      </c>
      <c r="L57" s="156">
        <f t="shared" si="8"/>
        <v>2.4</v>
      </c>
      <c r="M57" s="156">
        <f t="shared" si="9"/>
        <v>3</v>
      </c>
    </row>
    <row r="58" spans="1:13" ht="18.75" x14ac:dyDescent="0.25">
      <c r="A58" s="74"/>
      <c r="B58" s="91">
        <v>35</v>
      </c>
      <c r="C58" s="89" t="s">
        <v>417</v>
      </c>
      <c r="D58" s="91" t="s">
        <v>43</v>
      </c>
      <c r="E58" s="151"/>
      <c r="F58" s="152">
        <v>40</v>
      </c>
      <c r="G58" s="153">
        <f t="shared" si="5"/>
        <v>0</v>
      </c>
      <c r="H58" s="255" t="s">
        <v>39</v>
      </c>
      <c r="I58" s="154">
        <v>35</v>
      </c>
      <c r="J58" s="154">
        <f t="shared" si="6"/>
        <v>0</v>
      </c>
      <c r="K58" s="155">
        <f t="shared" si="7"/>
        <v>0</v>
      </c>
      <c r="L58" s="156">
        <f t="shared" si="8"/>
        <v>4.2</v>
      </c>
      <c r="M58" s="156">
        <f t="shared" si="9"/>
        <v>5</v>
      </c>
    </row>
    <row r="59" spans="1:13" ht="18.75" x14ac:dyDescent="0.25">
      <c r="A59" s="74" t="s">
        <v>723</v>
      </c>
      <c r="B59" s="91">
        <v>36</v>
      </c>
      <c r="C59" s="81" t="s">
        <v>416</v>
      </c>
      <c r="D59" s="82" t="s">
        <v>42</v>
      </c>
      <c r="E59" s="151"/>
      <c r="F59" s="152">
        <v>12</v>
      </c>
      <c r="G59" s="153">
        <f t="shared" si="5"/>
        <v>0</v>
      </c>
      <c r="H59" s="255" t="s">
        <v>39</v>
      </c>
      <c r="I59" s="154">
        <v>10</v>
      </c>
      <c r="J59" s="154">
        <f t="shared" si="6"/>
        <v>0</v>
      </c>
      <c r="K59" s="155">
        <f t="shared" si="7"/>
        <v>0</v>
      </c>
      <c r="L59" s="156">
        <f t="shared" si="8"/>
        <v>1.2</v>
      </c>
      <c r="M59" s="156">
        <f t="shared" si="9"/>
        <v>2</v>
      </c>
    </row>
    <row r="60" spans="1:13" ht="18.75" customHeight="1" x14ac:dyDescent="0.3">
      <c r="A60" s="74"/>
      <c r="B60" s="91">
        <v>37</v>
      </c>
      <c r="C60" s="160" t="s">
        <v>615</v>
      </c>
      <c r="D60" s="161" t="s">
        <v>638</v>
      </c>
      <c r="E60" s="151"/>
      <c r="F60" s="152">
        <v>16</v>
      </c>
      <c r="G60" s="153">
        <f t="shared" si="5"/>
        <v>0</v>
      </c>
      <c r="H60" s="255" t="s">
        <v>39</v>
      </c>
      <c r="I60" s="154">
        <v>14</v>
      </c>
      <c r="J60" s="154">
        <f t="shared" si="6"/>
        <v>0</v>
      </c>
      <c r="K60" s="155">
        <f t="shared" si="7"/>
        <v>0</v>
      </c>
      <c r="L60" s="156">
        <f t="shared" si="8"/>
        <v>1.68</v>
      </c>
      <c r="M60" s="156">
        <f t="shared" si="9"/>
        <v>2</v>
      </c>
    </row>
    <row r="61" spans="1:13" ht="56.25" x14ac:dyDescent="0.25">
      <c r="A61" s="74" t="s">
        <v>723</v>
      </c>
      <c r="B61" s="91">
        <v>38</v>
      </c>
      <c r="C61" s="81" t="s">
        <v>414</v>
      </c>
      <c r="D61" s="82" t="s">
        <v>40</v>
      </c>
      <c r="E61" s="151"/>
      <c r="F61" s="152">
        <v>51</v>
      </c>
      <c r="G61" s="153">
        <f t="shared" si="5"/>
        <v>0</v>
      </c>
      <c r="H61" s="255" t="s">
        <v>39</v>
      </c>
      <c r="I61" s="154">
        <v>45</v>
      </c>
      <c r="J61" s="154">
        <f t="shared" si="6"/>
        <v>0</v>
      </c>
      <c r="K61" s="155">
        <f t="shared" si="7"/>
        <v>0</v>
      </c>
      <c r="L61" s="156">
        <f t="shared" si="8"/>
        <v>5.4</v>
      </c>
      <c r="M61" s="156">
        <f t="shared" si="9"/>
        <v>6</v>
      </c>
    </row>
    <row r="62" spans="1:13" ht="37.5" x14ac:dyDescent="0.25">
      <c r="A62" s="74" t="s">
        <v>723</v>
      </c>
      <c r="B62" s="91">
        <v>39</v>
      </c>
      <c r="C62" s="81" t="s">
        <v>415</v>
      </c>
      <c r="D62" s="82" t="s">
        <v>40</v>
      </c>
      <c r="E62" s="151"/>
      <c r="F62" s="152">
        <v>12</v>
      </c>
      <c r="G62" s="153">
        <f t="shared" si="5"/>
        <v>0</v>
      </c>
      <c r="H62" s="255" t="s">
        <v>39</v>
      </c>
      <c r="I62" s="154">
        <v>10</v>
      </c>
      <c r="J62" s="154">
        <f t="shared" si="6"/>
        <v>0</v>
      </c>
      <c r="K62" s="155">
        <f t="shared" si="7"/>
        <v>0</v>
      </c>
      <c r="L62" s="156">
        <f t="shared" si="8"/>
        <v>1.2</v>
      </c>
      <c r="M62" s="156">
        <f t="shared" si="9"/>
        <v>2</v>
      </c>
    </row>
    <row r="63" spans="1:13" ht="18.75" x14ac:dyDescent="0.25">
      <c r="A63" s="74"/>
      <c r="B63" s="91">
        <v>40</v>
      </c>
      <c r="C63" s="89" t="s">
        <v>630</v>
      </c>
      <c r="D63" s="91" t="s">
        <v>631</v>
      </c>
      <c r="E63" s="151"/>
      <c r="F63" s="152">
        <v>17</v>
      </c>
      <c r="G63" s="153">
        <f t="shared" si="5"/>
        <v>0</v>
      </c>
      <c r="H63" s="255" t="s">
        <v>39</v>
      </c>
      <c r="I63" s="154">
        <v>15</v>
      </c>
      <c r="J63" s="154">
        <f t="shared" si="6"/>
        <v>0</v>
      </c>
      <c r="K63" s="155">
        <f t="shared" si="7"/>
        <v>0</v>
      </c>
      <c r="L63" s="156">
        <f t="shared" si="8"/>
        <v>1.8</v>
      </c>
      <c r="M63" s="156">
        <f t="shared" si="9"/>
        <v>2</v>
      </c>
    </row>
    <row r="64" spans="1:13" s="9" customFormat="1" ht="23.25" customHeight="1" x14ac:dyDescent="0.3">
      <c r="A64" s="74"/>
      <c r="B64" s="162" t="s">
        <v>44</v>
      </c>
      <c r="C64" s="92"/>
      <c r="D64" s="93"/>
      <c r="E64" s="163"/>
      <c r="F64" s="163"/>
      <c r="G64" s="163"/>
      <c r="H64" s="258"/>
      <c r="I64" s="164"/>
      <c r="J64" s="164"/>
      <c r="K64" s="164"/>
      <c r="L64" s="165"/>
      <c r="M64" s="165"/>
    </row>
    <row r="65" spans="1:13" ht="18.75" x14ac:dyDescent="0.25">
      <c r="A65" s="74"/>
      <c r="B65" s="91">
        <v>41</v>
      </c>
      <c r="C65" s="89" t="s">
        <v>549</v>
      </c>
      <c r="D65" s="91" t="s">
        <v>25</v>
      </c>
      <c r="E65" s="151"/>
      <c r="F65" s="152">
        <v>56</v>
      </c>
      <c r="G65" s="153">
        <f t="shared" ref="G65:G73" si="10">F65*E65</f>
        <v>0</v>
      </c>
      <c r="H65" s="255" t="s">
        <v>45</v>
      </c>
      <c r="I65" s="154">
        <v>50</v>
      </c>
      <c r="J65" s="154">
        <f t="shared" ref="J65:J73" si="11">I65*E65</f>
        <v>0</v>
      </c>
      <c r="K65" s="155">
        <f t="shared" ref="K65:K73" si="12">$G$1</f>
        <v>0</v>
      </c>
      <c r="L65" s="156">
        <f t="shared" ref="L65:L73" si="13">I65*12/100</f>
        <v>6</v>
      </c>
      <c r="M65" s="156">
        <f t="shared" ref="M65:M73" si="14">ROUNDUP(L65,0)</f>
        <v>6</v>
      </c>
    </row>
    <row r="66" spans="1:13" ht="18.75" x14ac:dyDescent="0.25">
      <c r="A66" s="74"/>
      <c r="B66" s="91">
        <v>42</v>
      </c>
      <c r="C66" s="89" t="s">
        <v>725</v>
      </c>
      <c r="D66" s="91" t="s">
        <v>25</v>
      </c>
      <c r="E66" s="151"/>
      <c r="F66" s="152">
        <v>51</v>
      </c>
      <c r="G66" s="153">
        <f t="shared" si="10"/>
        <v>0</v>
      </c>
      <c r="H66" s="255" t="s">
        <v>45</v>
      </c>
      <c r="I66" s="154">
        <v>45</v>
      </c>
      <c r="J66" s="154">
        <f t="shared" si="11"/>
        <v>0</v>
      </c>
      <c r="K66" s="155">
        <f t="shared" si="12"/>
        <v>0</v>
      </c>
      <c r="L66" s="156">
        <f t="shared" si="13"/>
        <v>5.4</v>
      </c>
      <c r="M66" s="156">
        <f t="shared" si="14"/>
        <v>6</v>
      </c>
    </row>
    <row r="67" spans="1:13" ht="18.75" x14ac:dyDescent="0.25">
      <c r="A67" s="74"/>
      <c r="B67" s="91">
        <v>43</v>
      </c>
      <c r="C67" s="89" t="s">
        <v>418</v>
      </c>
      <c r="D67" s="91" t="s">
        <v>25</v>
      </c>
      <c r="E67" s="151"/>
      <c r="F67" s="152">
        <v>34</v>
      </c>
      <c r="G67" s="153">
        <f t="shared" si="10"/>
        <v>0</v>
      </c>
      <c r="H67" s="255" t="s">
        <v>45</v>
      </c>
      <c r="I67" s="154">
        <v>30</v>
      </c>
      <c r="J67" s="154">
        <f t="shared" si="11"/>
        <v>0</v>
      </c>
      <c r="K67" s="155">
        <f t="shared" si="12"/>
        <v>0</v>
      </c>
      <c r="L67" s="156">
        <f t="shared" si="13"/>
        <v>3.6</v>
      </c>
      <c r="M67" s="156">
        <f t="shared" si="14"/>
        <v>4</v>
      </c>
    </row>
    <row r="68" spans="1:13" ht="18.75" x14ac:dyDescent="0.25">
      <c r="A68" s="74"/>
      <c r="B68" s="91">
        <v>44</v>
      </c>
      <c r="C68" s="89" t="s">
        <v>676</v>
      </c>
      <c r="D68" s="91" t="s">
        <v>46</v>
      </c>
      <c r="E68" s="151"/>
      <c r="F68" s="152">
        <v>51</v>
      </c>
      <c r="G68" s="153">
        <f t="shared" si="10"/>
        <v>0</v>
      </c>
      <c r="H68" s="255" t="s">
        <v>705</v>
      </c>
      <c r="I68" s="154">
        <v>45</v>
      </c>
      <c r="J68" s="154">
        <f t="shared" si="11"/>
        <v>0</v>
      </c>
      <c r="K68" s="155">
        <f t="shared" si="12"/>
        <v>0</v>
      </c>
      <c r="L68" s="156">
        <f t="shared" si="13"/>
        <v>5.4</v>
      </c>
      <c r="M68" s="156">
        <f t="shared" si="14"/>
        <v>6</v>
      </c>
    </row>
    <row r="69" spans="1:13" ht="18.75" x14ac:dyDescent="0.25">
      <c r="A69" s="74"/>
      <c r="B69" s="91">
        <v>45</v>
      </c>
      <c r="C69" s="89" t="s">
        <v>47</v>
      </c>
      <c r="D69" s="91" t="s">
        <v>48</v>
      </c>
      <c r="E69" s="151"/>
      <c r="F69" s="152">
        <v>56</v>
      </c>
      <c r="G69" s="153">
        <f t="shared" si="10"/>
        <v>0</v>
      </c>
      <c r="H69" s="255" t="s">
        <v>705</v>
      </c>
      <c r="I69" s="154">
        <v>50</v>
      </c>
      <c r="J69" s="154">
        <f t="shared" si="11"/>
        <v>0</v>
      </c>
      <c r="K69" s="155">
        <f t="shared" si="12"/>
        <v>0</v>
      </c>
      <c r="L69" s="156">
        <f t="shared" si="13"/>
        <v>6</v>
      </c>
      <c r="M69" s="156">
        <f t="shared" si="14"/>
        <v>6</v>
      </c>
    </row>
    <row r="70" spans="1:13" ht="18.75" x14ac:dyDescent="0.25">
      <c r="A70" s="74"/>
      <c r="B70" s="91">
        <v>46</v>
      </c>
      <c r="C70" s="89" t="s">
        <v>675</v>
      </c>
      <c r="D70" s="91" t="s">
        <v>25</v>
      </c>
      <c r="E70" s="151"/>
      <c r="F70" s="152">
        <v>34</v>
      </c>
      <c r="G70" s="153">
        <f t="shared" si="10"/>
        <v>0</v>
      </c>
      <c r="H70" s="255" t="s">
        <v>45</v>
      </c>
      <c r="I70" s="154">
        <v>30</v>
      </c>
      <c r="J70" s="154">
        <f t="shared" si="11"/>
        <v>0</v>
      </c>
      <c r="K70" s="155">
        <f t="shared" si="12"/>
        <v>0</v>
      </c>
      <c r="L70" s="156">
        <f t="shared" si="13"/>
        <v>3.6</v>
      </c>
      <c r="M70" s="156">
        <f t="shared" si="14"/>
        <v>4</v>
      </c>
    </row>
    <row r="71" spans="1:13" ht="18.75" customHeight="1" x14ac:dyDescent="0.25">
      <c r="A71" s="74"/>
      <c r="B71" s="95">
        <v>47</v>
      </c>
      <c r="C71" s="94" t="s">
        <v>744</v>
      </c>
      <c r="D71" s="95" t="s">
        <v>102</v>
      </c>
      <c r="E71" s="151"/>
      <c r="F71" s="152">
        <v>46</v>
      </c>
      <c r="G71" s="153">
        <f t="shared" si="10"/>
        <v>0</v>
      </c>
      <c r="H71" s="255" t="s">
        <v>45</v>
      </c>
      <c r="I71" s="154">
        <v>40</v>
      </c>
      <c r="J71" s="154">
        <f t="shared" si="11"/>
        <v>0</v>
      </c>
      <c r="K71" s="155">
        <f t="shared" si="12"/>
        <v>0</v>
      </c>
      <c r="L71" s="156">
        <f t="shared" si="13"/>
        <v>4.8</v>
      </c>
      <c r="M71" s="156">
        <f t="shared" si="14"/>
        <v>5</v>
      </c>
    </row>
    <row r="72" spans="1:13" ht="18.75" x14ac:dyDescent="0.25">
      <c r="A72" s="74"/>
      <c r="B72" s="91">
        <v>48</v>
      </c>
      <c r="C72" s="89" t="s">
        <v>719</v>
      </c>
      <c r="D72" s="91" t="s">
        <v>25</v>
      </c>
      <c r="E72" s="151"/>
      <c r="F72" s="152">
        <v>43</v>
      </c>
      <c r="G72" s="153">
        <f t="shared" si="10"/>
        <v>0</v>
      </c>
      <c r="H72" s="255" t="s">
        <v>705</v>
      </c>
      <c r="I72" s="154">
        <v>38</v>
      </c>
      <c r="J72" s="154">
        <f t="shared" si="11"/>
        <v>0</v>
      </c>
      <c r="K72" s="155">
        <f t="shared" si="12"/>
        <v>0</v>
      </c>
      <c r="L72" s="156">
        <f t="shared" si="13"/>
        <v>4.5599999999999996</v>
      </c>
      <c r="M72" s="156">
        <f t="shared" si="14"/>
        <v>5</v>
      </c>
    </row>
    <row r="73" spans="1:13" ht="18.75" x14ac:dyDescent="0.25">
      <c r="A73" s="74"/>
      <c r="B73" s="91">
        <v>49</v>
      </c>
      <c r="C73" s="89" t="s">
        <v>677</v>
      </c>
      <c r="D73" s="91" t="s">
        <v>25</v>
      </c>
      <c r="E73" s="151"/>
      <c r="F73" s="152">
        <v>36</v>
      </c>
      <c r="G73" s="153">
        <f t="shared" si="10"/>
        <v>0</v>
      </c>
      <c r="H73" s="255" t="s">
        <v>705</v>
      </c>
      <c r="I73" s="154">
        <v>32</v>
      </c>
      <c r="J73" s="154">
        <f t="shared" si="11"/>
        <v>0</v>
      </c>
      <c r="K73" s="155">
        <f t="shared" si="12"/>
        <v>0</v>
      </c>
      <c r="L73" s="156">
        <f t="shared" si="13"/>
        <v>3.84</v>
      </c>
      <c r="M73" s="156">
        <f t="shared" si="14"/>
        <v>4</v>
      </c>
    </row>
    <row r="74" spans="1:13" s="9" customFormat="1" ht="22.5" customHeight="1" x14ac:dyDescent="0.3">
      <c r="A74" s="74"/>
      <c r="B74" s="166" t="s">
        <v>49</v>
      </c>
      <c r="C74" s="96"/>
      <c r="D74" s="97"/>
      <c r="E74" s="167"/>
      <c r="F74" s="167"/>
      <c r="G74" s="167"/>
      <c r="H74" s="259"/>
      <c r="I74" s="168"/>
      <c r="J74" s="168"/>
      <c r="K74" s="168"/>
      <c r="L74" s="169"/>
      <c r="M74" s="169"/>
    </row>
    <row r="75" spans="1:13" ht="18.75" customHeight="1" x14ac:dyDescent="0.25">
      <c r="A75" s="74" t="s">
        <v>723</v>
      </c>
      <c r="B75" s="91">
        <v>50</v>
      </c>
      <c r="C75" s="81" t="s">
        <v>52</v>
      </c>
      <c r="D75" s="82" t="s">
        <v>50</v>
      </c>
      <c r="E75" s="151"/>
      <c r="F75" s="152">
        <v>140</v>
      </c>
      <c r="G75" s="153">
        <f t="shared" ref="G75:G82" si="15">F75*E75</f>
        <v>0</v>
      </c>
      <c r="H75" s="255" t="s">
        <v>51</v>
      </c>
      <c r="I75" s="154">
        <v>125</v>
      </c>
      <c r="J75" s="154">
        <f t="shared" ref="J75:J82" si="16">I75*E75</f>
        <v>0</v>
      </c>
      <c r="K75" s="155">
        <f t="shared" ref="K75:K82" si="17">$G$1</f>
        <v>0</v>
      </c>
      <c r="L75" s="156">
        <f t="shared" ref="L75:L82" si="18">I75*12/100</f>
        <v>15</v>
      </c>
      <c r="M75" s="156">
        <f t="shared" ref="M75:M82" si="19">ROUNDUP(L75,0)</f>
        <v>15</v>
      </c>
    </row>
    <row r="76" spans="1:13" ht="18.75" x14ac:dyDescent="0.25">
      <c r="A76" s="74" t="s">
        <v>723</v>
      </c>
      <c r="B76" s="91">
        <v>51</v>
      </c>
      <c r="C76" s="81" t="s">
        <v>56</v>
      </c>
      <c r="D76" s="82" t="s">
        <v>50</v>
      </c>
      <c r="E76" s="151"/>
      <c r="F76" s="152">
        <v>45</v>
      </c>
      <c r="G76" s="153">
        <f t="shared" si="15"/>
        <v>0</v>
      </c>
      <c r="H76" s="255" t="s">
        <v>51</v>
      </c>
      <c r="I76" s="154">
        <v>40</v>
      </c>
      <c r="J76" s="154">
        <f t="shared" si="16"/>
        <v>0</v>
      </c>
      <c r="K76" s="155">
        <f t="shared" si="17"/>
        <v>0</v>
      </c>
      <c r="L76" s="156">
        <f t="shared" si="18"/>
        <v>4.8</v>
      </c>
      <c r="M76" s="156">
        <f t="shared" si="19"/>
        <v>5</v>
      </c>
    </row>
    <row r="77" spans="1:13" ht="18.75" x14ac:dyDescent="0.25">
      <c r="A77" s="74" t="s">
        <v>723</v>
      </c>
      <c r="B77" s="91">
        <v>52</v>
      </c>
      <c r="C77" s="81" t="s">
        <v>397</v>
      </c>
      <c r="D77" s="82" t="s">
        <v>50</v>
      </c>
      <c r="E77" s="151"/>
      <c r="F77" s="152">
        <v>112</v>
      </c>
      <c r="G77" s="153">
        <f t="shared" si="15"/>
        <v>0</v>
      </c>
      <c r="H77" s="255" t="s">
        <v>51</v>
      </c>
      <c r="I77" s="154">
        <v>100</v>
      </c>
      <c r="J77" s="154">
        <f t="shared" si="16"/>
        <v>0</v>
      </c>
      <c r="K77" s="155">
        <f t="shared" si="17"/>
        <v>0</v>
      </c>
      <c r="L77" s="156">
        <f t="shared" si="18"/>
        <v>12</v>
      </c>
      <c r="M77" s="156">
        <f t="shared" si="19"/>
        <v>12</v>
      </c>
    </row>
    <row r="78" spans="1:13" ht="18.75" x14ac:dyDescent="0.25">
      <c r="A78" s="74" t="s">
        <v>723</v>
      </c>
      <c r="B78" s="91">
        <v>53</v>
      </c>
      <c r="C78" s="81" t="s">
        <v>396</v>
      </c>
      <c r="D78" s="82" t="s">
        <v>50</v>
      </c>
      <c r="E78" s="151"/>
      <c r="F78" s="152">
        <v>112</v>
      </c>
      <c r="G78" s="153">
        <f t="shared" si="15"/>
        <v>0</v>
      </c>
      <c r="H78" s="255" t="s">
        <v>51</v>
      </c>
      <c r="I78" s="154">
        <v>100</v>
      </c>
      <c r="J78" s="154">
        <f t="shared" si="16"/>
        <v>0</v>
      </c>
      <c r="K78" s="155">
        <f t="shared" si="17"/>
        <v>0</v>
      </c>
      <c r="L78" s="156">
        <f t="shared" si="18"/>
        <v>12</v>
      </c>
      <c r="M78" s="156">
        <f t="shared" si="19"/>
        <v>12</v>
      </c>
    </row>
    <row r="79" spans="1:13" ht="18.75" x14ac:dyDescent="0.25">
      <c r="A79" s="74" t="s">
        <v>723</v>
      </c>
      <c r="B79" s="91">
        <v>54</v>
      </c>
      <c r="C79" s="81" t="s">
        <v>53</v>
      </c>
      <c r="D79" s="82" t="s">
        <v>50</v>
      </c>
      <c r="E79" s="151"/>
      <c r="F79" s="152">
        <v>140</v>
      </c>
      <c r="G79" s="153">
        <f t="shared" si="15"/>
        <v>0</v>
      </c>
      <c r="H79" s="255" t="s">
        <v>51</v>
      </c>
      <c r="I79" s="154">
        <v>125</v>
      </c>
      <c r="J79" s="154">
        <f t="shared" si="16"/>
        <v>0</v>
      </c>
      <c r="K79" s="155">
        <f t="shared" si="17"/>
        <v>0</v>
      </c>
      <c r="L79" s="156">
        <f t="shared" si="18"/>
        <v>15</v>
      </c>
      <c r="M79" s="156">
        <f t="shared" si="19"/>
        <v>15</v>
      </c>
    </row>
    <row r="80" spans="1:13" ht="18.75" x14ac:dyDescent="0.25">
      <c r="A80" s="74" t="s">
        <v>723</v>
      </c>
      <c r="B80" s="91">
        <v>55</v>
      </c>
      <c r="C80" s="81" t="s">
        <v>55</v>
      </c>
      <c r="D80" s="82" t="s">
        <v>40</v>
      </c>
      <c r="E80" s="151"/>
      <c r="F80" s="152">
        <v>51</v>
      </c>
      <c r="G80" s="153">
        <f t="shared" si="15"/>
        <v>0</v>
      </c>
      <c r="H80" s="255" t="s">
        <v>51</v>
      </c>
      <c r="I80" s="154">
        <v>45</v>
      </c>
      <c r="J80" s="154">
        <f t="shared" si="16"/>
        <v>0</v>
      </c>
      <c r="K80" s="155">
        <f t="shared" si="17"/>
        <v>0</v>
      </c>
      <c r="L80" s="156">
        <f t="shared" si="18"/>
        <v>5.4</v>
      </c>
      <c r="M80" s="156">
        <f t="shared" si="19"/>
        <v>6</v>
      </c>
    </row>
    <row r="81" spans="1:13" ht="18.75" x14ac:dyDescent="0.25">
      <c r="A81" s="74" t="s">
        <v>723</v>
      </c>
      <c r="B81" s="91">
        <v>56</v>
      </c>
      <c r="C81" s="89" t="s">
        <v>54</v>
      </c>
      <c r="D81" s="91" t="s">
        <v>50</v>
      </c>
      <c r="E81" s="151"/>
      <c r="F81" s="152">
        <v>140</v>
      </c>
      <c r="G81" s="153">
        <f t="shared" si="15"/>
        <v>0</v>
      </c>
      <c r="H81" s="255" t="s">
        <v>51</v>
      </c>
      <c r="I81" s="154">
        <v>125</v>
      </c>
      <c r="J81" s="154">
        <f t="shared" si="16"/>
        <v>0</v>
      </c>
      <c r="K81" s="155">
        <f t="shared" si="17"/>
        <v>0</v>
      </c>
      <c r="L81" s="156">
        <f t="shared" si="18"/>
        <v>15</v>
      </c>
      <c r="M81" s="156">
        <f t="shared" si="19"/>
        <v>15</v>
      </c>
    </row>
    <row r="82" spans="1:13" ht="18.75" x14ac:dyDescent="0.25">
      <c r="A82" s="74" t="s">
        <v>723</v>
      </c>
      <c r="B82" s="91">
        <v>57</v>
      </c>
      <c r="C82" s="89" t="s">
        <v>493</v>
      </c>
      <c r="D82" s="91" t="s">
        <v>50</v>
      </c>
      <c r="E82" s="151"/>
      <c r="F82" s="152">
        <v>140</v>
      </c>
      <c r="G82" s="153">
        <f t="shared" si="15"/>
        <v>0</v>
      </c>
      <c r="H82" s="255" t="s">
        <v>51</v>
      </c>
      <c r="I82" s="154">
        <v>125</v>
      </c>
      <c r="J82" s="154">
        <f t="shared" si="16"/>
        <v>0</v>
      </c>
      <c r="K82" s="155">
        <f t="shared" si="17"/>
        <v>0</v>
      </c>
      <c r="L82" s="156">
        <f t="shared" si="18"/>
        <v>15</v>
      </c>
      <c r="M82" s="156">
        <f t="shared" si="19"/>
        <v>15</v>
      </c>
    </row>
    <row r="83" spans="1:13" s="9" customFormat="1" ht="19.5" customHeight="1" x14ac:dyDescent="0.3">
      <c r="A83" s="74"/>
      <c r="B83" s="98" t="s">
        <v>57</v>
      </c>
      <c r="C83" s="87"/>
      <c r="D83" s="88"/>
      <c r="E83" s="170"/>
      <c r="F83" s="170"/>
      <c r="G83" s="170"/>
      <c r="H83" s="260"/>
      <c r="I83" s="171"/>
      <c r="J83" s="171"/>
      <c r="K83" s="171"/>
      <c r="L83" s="172"/>
      <c r="M83" s="172"/>
    </row>
    <row r="84" spans="1:13" ht="18.75" customHeight="1" x14ac:dyDescent="0.25">
      <c r="A84" s="74"/>
      <c r="B84" s="91">
        <v>58</v>
      </c>
      <c r="C84" s="81" t="s">
        <v>553</v>
      </c>
      <c r="D84" s="82" t="s">
        <v>21</v>
      </c>
      <c r="E84" s="151"/>
      <c r="F84" s="152">
        <v>14</v>
      </c>
      <c r="G84" s="153">
        <f t="shared" ref="G84:G96" si="20">F84*E84</f>
        <v>0</v>
      </c>
      <c r="H84" s="255" t="s">
        <v>392</v>
      </c>
      <c r="I84" s="154">
        <v>12</v>
      </c>
      <c r="J84" s="154">
        <f t="shared" ref="J84:J96" si="21">I84*E84</f>
        <v>0</v>
      </c>
      <c r="K84" s="155">
        <f t="shared" ref="K84:K96" si="22">$G$1</f>
        <v>0</v>
      </c>
      <c r="L84" s="156">
        <f t="shared" ref="L84:L96" si="23">I84*12/100</f>
        <v>1.44</v>
      </c>
      <c r="M84" s="156">
        <f t="shared" ref="M84:M96" si="24">ROUNDUP(L84,0)</f>
        <v>2</v>
      </c>
    </row>
    <row r="85" spans="1:13" ht="18.75" x14ac:dyDescent="0.25">
      <c r="A85" s="74"/>
      <c r="B85" s="91">
        <v>59</v>
      </c>
      <c r="C85" s="81" t="s">
        <v>552</v>
      </c>
      <c r="D85" s="82" t="s">
        <v>21</v>
      </c>
      <c r="E85" s="151"/>
      <c r="F85" s="152">
        <v>14</v>
      </c>
      <c r="G85" s="153">
        <f t="shared" si="20"/>
        <v>0</v>
      </c>
      <c r="H85" s="255" t="s">
        <v>392</v>
      </c>
      <c r="I85" s="154">
        <v>12</v>
      </c>
      <c r="J85" s="154">
        <f t="shared" si="21"/>
        <v>0</v>
      </c>
      <c r="K85" s="155">
        <f t="shared" si="22"/>
        <v>0</v>
      </c>
      <c r="L85" s="156">
        <f t="shared" si="23"/>
        <v>1.44</v>
      </c>
      <c r="M85" s="156">
        <f t="shared" si="24"/>
        <v>2</v>
      </c>
    </row>
    <row r="86" spans="1:13" ht="18.75" x14ac:dyDescent="0.25">
      <c r="A86" s="74"/>
      <c r="B86" s="91">
        <v>60</v>
      </c>
      <c r="C86" s="81" t="s">
        <v>551</v>
      </c>
      <c r="D86" s="82" t="s">
        <v>21</v>
      </c>
      <c r="E86" s="151"/>
      <c r="F86" s="152">
        <v>14</v>
      </c>
      <c r="G86" s="153">
        <f t="shared" si="20"/>
        <v>0</v>
      </c>
      <c r="H86" s="255" t="s">
        <v>392</v>
      </c>
      <c r="I86" s="154">
        <v>12</v>
      </c>
      <c r="J86" s="154">
        <f t="shared" si="21"/>
        <v>0</v>
      </c>
      <c r="K86" s="155">
        <f t="shared" si="22"/>
        <v>0</v>
      </c>
      <c r="L86" s="156">
        <f t="shared" si="23"/>
        <v>1.44</v>
      </c>
      <c r="M86" s="156">
        <f t="shared" si="24"/>
        <v>2</v>
      </c>
    </row>
    <row r="87" spans="1:13" ht="18.75" x14ac:dyDescent="0.25">
      <c r="A87" s="74"/>
      <c r="B87" s="91">
        <v>61</v>
      </c>
      <c r="C87" s="81" t="s">
        <v>498</v>
      </c>
      <c r="D87" s="82" t="s">
        <v>58</v>
      </c>
      <c r="E87" s="151"/>
      <c r="F87" s="152">
        <v>45</v>
      </c>
      <c r="G87" s="153">
        <f t="shared" si="20"/>
        <v>0</v>
      </c>
      <c r="H87" s="255" t="s">
        <v>392</v>
      </c>
      <c r="I87" s="154">
        <v>40</v>
      </c>
      <c r="J87" s="154">
        <f t="shared" si="21"/>
        <v>0</v>
      </c>
      <c r="K87" s="155">
        <f t="shared" si="22"/>
        <v>0</v>
      </c>
      <c r="L87" s="156">
        <f t="shared" si="23"/>
        <v>4.8</v>
      </c>
      <c r="M87" s="156">
        <f t="shared" si="24"/>
        <v>5</v>
      </c>
    </row>
    <row r="88" spans="1:13" ht="18.75" x14ac:dyDescent="0.25">
      <c r="A88" s="74"/>
      <c r="B88" s="91">
        <v>62</v>
      </c>
      <c r="C88" s="81" t="s">
        <v>492</v>
      </c>
      <c r="D88" s="82" t="s">
        <v>641</v>
      </c>
      <c r="E88" s="151"/>
      <c r="F88" s="152">
        <v>34</v>
      </c>
      <c r="G88" s="153">
        <f t="shared" si="20"/>
        <v>0</v>
      </c>
      <c r="H88" s="255" t="s">
        <v>392</v>
      </c>
      <c r="I88" s="154">
        <v>30</v>
      </c>
      <c r="J88" s="154">
        <f t="shared" si="21"/>
        <v>0</v>
      </c>
      <c r="K88" s="155">
        <f t="shared" si="22"/>
        <v>0</v>
      </c>
      <c r="L88" s="156">
        <f t="shared" si="23"/>
        <v>3.6</v>
      </c>
      <c r="M88" s="156">
        <f t="shared" si="24"/>
        <v>4</v>
      </c>
    </row>
    <row r="89" spans="1:13" ht="18.75" customHeight="1" x14ac:dyDescent="0.25">
      <c r="A89" s="74"/>
      <c r="B89" s="91">
        <v>63</v>
      </c>
      <c r="C89" s="81" t="s">
        <v>490</v>
      </c>
      <c r="D89" s="82" t="s">
        <v>641</v>
      </c>
      <c r="E89" s="151"/>
      <c r="F89" s="152">
        <v>34</v>
      </c>
      <c r="G89" s="153">
        <f t="shared" si="20"/>
        <v>0</v>
      </c>
      <c r="H89" s="255" t="s">
        <v>392</v>
      </c>
      <c r="I89" s="154">
        <v>30</v>
      </c>
      <c r="J89" s="154">
        <f t="shared" si="21"/>
        <v>0</v>
      </c>
      <c r="K89" s="155">
        <f t="shared" si="22"/>
        <v>0</v>
      </c>
      <c r="L89" s="156">
        <f t="shared" si="23"/>
        <v>3.6</v>
      </c>
      <c r="M89" s="156">
        <f t="shared" si="24"/>
        <v>4</v>
      </c>
    </row>
    <row r="90" spans="1:13" ht="18.75" x14ac:dyDescent="0.25">
      <c r="A90" s="74"/>
      <c r="B90" s="91">
        <v>64</v>
      </c>
      <c r="C90" s="81" t="s">
        <v>610</v>
      </c>
      <c r="D90" s="82" t="s">
        <v>126</v>
      </c>
      <c r="E90" s="151"/>
      <c r="F90" s="152">
        <v>12</v>
      </c>
      <c r="G90" s="153">
        <f t="shared" si="20"/>
        <v>0</v>
      </c>
      <c r="H90" s="255" t="s">
        <v>392</v>
      </c>
      <c r="I90" s="154">
        <v>10</v>
      </c>
      <c r="J90" s="154">
        <f t="shared" si="21"/>
        <v>0</v>
      </c>
      <c r="K90" s="155">
        <f t="shared" si="22"/>
        <v>0</v>
      </c>
      <c r="L90" s="156">
        <f t="shared" si="23"/>
        <v>1.2</v>
      </c>
      <c r="M90" s="156">
        <f t="shared" si="24"/>
        <v>2</v>
      </c>
    </row>
    <row r="91" spans="1:13" ht="18.75" x14ac:dyDescent="0.25">
      <c r="A91" s="74"/>
      <c r="B91" s="91">
        <v>65</v>
      </c>
      <c r="C91" s="81" t="s">
        <v>491</v>
      </c>
      <c r="D91" s="82" t="s">
        <v>58</v>
      </c>
      <c r="E91" s="151"/>
      <c r="F91" s="152">
        <v>96</v>
      </c>
      <c r="G91" s="153">
        <f t="shared" si="20"/>
        <v>0</v>
      </c>
      <c r="H91" s="255" t="s">
        <v>392</v>
      </c>
      <c r="I91" s="154">
        <v>85</v>
      </c>
      <c r="J91" s="154">
        <f t="shared" si="21"/>
        <v>0</v>
      </c>
      <c r="K91" s="155">
        <f t="shared" si="22"/>
        <v>0</v>
      </c>
      <c r="L91" s="156">
        <f t="shared" si="23"/>
        <v>10.199999999999999</v>
      </c>
      <c r="M91" s="156">
        <f t="shared" si="24"/>
        <v>11</v>
      </c>
    </row>
    <row r="92" spans="1:13" ht="18.75" x14ac:dyDescent="0.25">
      <c r="A92" s="74"/>
      <c r="B92" s="91">
        <v>66</v>
      </c>
      <c r="C92" s="81" t="s">
        <v>419</v>
      </c>
      <c r="D92" s="82" t="s">
        <v>58</v>
      </c>
      <c r="E92" s="151"/>
      <c r="F92" s="152">
        <v>50</v>
      </c>
      <c r="G92" s="153">
        <f t="shared" si="20"/>
        <v>0</v>
      </c>
      <c r="H92" s="255" t="s">
        <v>392</v>
      </c>
      <c r="I92" s="154">
        <v>44</v>
      </c>
      <c r="J92" s="154">
        <f t="shared" si="21"/>
        <v>0</v>
      </c>
      <c r="K92" s="155">
        <f t="shared" si="22"/>
        <v>0</v>
      </c>
      <c r="L92" s="156">
        <f t="shared" si="23"/>
        <v>5.28</v>
      </c>
      <c r="M92" s="156">
        <f t="shared" si="24"/>
        <v>6</v>
      </c>
    </row>
    <row r="93" spans="1:13" ht="18.75" customHeight="1" x14ac:dyDescent="0.25">
      <c r="A93" s="74"/>
      <c r="B93" s="91">
        <v>67</v>
      </c>
      <c r="C93" s="81" t="s">
        <v>420</v>
      </c>
      <c r="D93" s="82" t="s">
        <v>40</v>
      </c>
      <c r="E93" s="151"/>
      <c r="F93" s="152">
        <v>23</v>
      </c>
      <c r="G93" s="153">
        <f t="shared" si="20"/>
        <v>0</v>
      </c>
      <c r="H93" s="255" t="s">
        <v>392</v>
      </c>
      <c r="I93" s="154">
        <v>20</v>
      </c>
      <c r="J93" s="154">
        <f t="shared" si="21"/>
        <v>0</v>
      </c>
      <c r="K93" s="155">
        <f t="shared" si="22"/>
        <v>0</v>
      </c>
      <c r="L93" s="156">
        <f t="shared" si="23"/>
        <v>2.4</v>
      </c>
      <c r="M93" s="156">
        <f t="shared" si="24"/>
        <v>3</v>
      </c>
    </row>
    <row r="94" spans="1:13" ht="18.75" customHeight="1" x14ac:dyDescent="0.25">
      <c r="A94" s="74"/>
      <c r="B94" s="91">
        <v>68</v>
      </c>
      <c r="C94" s="81" t="s">
        <v>624</v>
      </c>
      <c r="D94" s="82" t="s">
        <v>40</v>
      </c>
      <c r="E94" s="151"/>
      <c r="F94" s="152">
        <v>41</v>
      </c>
      <c r="G94" s="153">
        <f t="shared" si="20"/>
        <v>0</v>
      </c>
      <c r="H94" s="255" t="s">
        <v>392</v>
      </c>
      <c r="I94" s="154">
        <v>36</v>
      </c>
      <c r="J94" s="154">
        <f t="shared" si="21"/>
        <v>0</v>
      </c>
      <c r="K94" s="155">
        <f t="shared" si="22"/>
        <v>0</v>
      </c>
      <c r="L94" s="156">
        <f t="shared" si="23"/>
        <v>4.32</v>
      </c>
      <c r="M94" s="156">
        <f t="shared" si="24"/>
        <v>5</v>
      </c>
    </row>
    <row r="95" spans="1:13" ht="37.5" customHeight="1" x14ac:dyDescent="0.25">
      <c r="A95" s="74"/>
      <c r="B95" s="91">
        <v>69</v>
      </c>
      <c r="C95" s="81" t="s">
        <v>647</v>
      </c>
      <c r="D95" s="82" t="s">
        <v>648</v>
      </c>
      <c r="E95" s="151"/>
      <c r="F95" s="152">
        <v>41</v>
      </c>
      <c r="G95" s="153">
        <f t="shared" si="20"/>
        <v>0</v>
      </c>
      <c r="H95" s="255" t="s">
        <v>392</v>
      </c>
      <c r="I95" s="154">
        <v>36</v>
      </c>
      <c r="J95" s="154">
        <f t="shared" si="21"/>
        <v>0</v>
      </c>
      <c r="K95" s="155">
        <f t="shared" si="22"/>
        <v>0</v>
      </c>
      <c r="L95" s="156">
        <f t="shared" si="23"/>
        <v>4.32</v>
      </c>
      <c r="M95" s="156">
        <f t="shared" si="24"/>
        <v>5</v>
      </c>
    </row>
    <row r="96" spans="1:13" ht="18.75" x14ac:dyDescent="0.25">
      <c r="A96" s="74"/>
      <c r="B96" s="91">
        <v>70</v>
      </c>
      <c r="C96" s="81" t="s">
        <v>623</v>
      </c>
      <c r="D96" s="82" t="s">
        <v>40</v>
      </c>
      <c r="E96" s="151"/>
      <c r="F96" s="152">
        <v>41</v>
      </c>
      <c r="G96" s="153">
        <f t="shared" si="20"/>
        <v>0</v>
      </c>
      <c r="H96" s="255" t="s">
        <v>392</v>
      </c>
      <c r="I96" s="154">
        <v>36</v>
      </c>
      <c r="J96" s="154">
        <f t="shared" si="21"/>
        <v>0</v>
      </c>
      <c r="K96" s="155">
        <f t="shared" si="22"/>
        <v>0</v>
      </c>
      <c r="L96" s="156">
        <f t="shared" si="23"/>
        <v>4.32</v>
      </c>
      <c r="M96" s="156">
        <f t="shared" si="24"/>
        <v>5</v>
      </c>
    </row>
    <row r="97" spans="1:13" s="9" customFormat="1" ht="18.75" customHeight="1" x14ac:dyDescent="0.3">
      <c r="A97" s="74"/>
      <c r="B97" s="173" t="s">
        <v>60</v>
      </c>
      <c r="C97" s="100"/>
      <c r="D97" s="101"/>
      <c r="E97" s="174"/>
      <c r="F97" s="174"/>
      <c r="G97" s="174"/>
      <c r="H97" s="261"/>
      <c r="I97" s="175"/>
      <c r="J97" s="175"/>
      <c r="K97" s="175"/>
      <c r="L97" s="176"/>
      <c r="M97" s="176"/>
    </row>
    <row r="98" spans="1:13" ht="18.75" x14ac:dyDescent="0.25">
      <c r="A98" s="74"/>
      <c r="B98" s="91">
        <v>71</v>
      </c>
      <c r="C98" s="89" t="s">
        <v>423</v>
      </c>
      <c r="D98" s="91" t="s">
        <v>25</v>
      </c>
      <c r="E98" s="151"/>
      <c r="F98" s="152">
        <v>62</v>
      </c>
      <c r="G98" s="153">
        <f t="shared" ref="G98:G106" si="25">F98*E98</f>
        <v>0</v>
      </c>
      <c r="H98" s="255" t="s">
        <v>45</v>
      </c>
      <c r="I98" s="154">
        <v>55</v>
      </c>
      <c r="J98" s="154">
        <f t="shared" ref="J98:J106" si="26">I98*E98</f>
        <v>0</v>
      </c>
      <c r="K98" s="155">
        <f t="shared" ref="K98:K106" si="27">$G$1</f>
        <v>0</v>
      </c>
      <c r="L98" s="156">
        <f t="shared" ref="L98:L106" si="28">I98*12/100</f>
        <v>6.6</v>
      </c>
      <c r="M98" s="156">
        <f t="shared" ref="M98:M106" si="29">ROUNDUP(L98,0)</f>
        <v>7</v>
      </c>
    </row>
    <row r="99" spans="1:13" ht="18.75" x14ac:dyDescent="0.25">
      <c r="A99" s="74"/>
      <c r="B99" s="91">
        <v>72</v>
      </c>
      <c r="C99" s="89" t="s">
        <v>642</v>
      </c>
      <c r="D99" s="91" t="s">
        <v>622</v>
      </c>
      <c r="E99" s="151"/>
      <c r="F99" s="152">
        <v>62</v>
      </c>
      <c r="G99" s="153">
        <f t="shared" si="25"/>
        <v>0</v>
      </c>
      <c r="H99" s="255" t="s">
        <v>45</v>
      </c>
      <c r="I99" s="154">
        <v>55</v>
      </c>
      <c r="J99" s="154">
        <f t="shared" si="26"/>
        <v>0</v>
      </c>
      <c r="K99" s="155">
        <f t="shared" si="27"/>
        <v>0</v>
      </c>
      <c r="L99" s="156">
        <f t="shared" si="28"/>
        <v>6.6</v>
      </c>
      <c r="M99" s="156">
        <f t="shared" si="29"/>
        <v>7</v>
      </c>
    </row>
    <row r="100" spans="1:13" ht="18.75" x14ac:dyDescent="0.25">
      <c r="A100" s="74"/>
      <c r="B100" s="91">
        <v>73</v>
      </c>
      <c r="C100" s="89" t="s">
        <v>724</v>
      </c>
      <c r="D100" s="91" t="s">
        <v>25</v>
      </c>
      <c r="E100" s="151"/>
      <c r="F100" s="152">
        <v>72</v>
      </c>
      <c r="G100" s="153">
        <f t="shared" si="25"/>
        <v>0</v>
      </c>
      <c r="H100" s="255" t="s">
        <v>45</v>
      </c>
      <c r="I100" s="154">
        <v>64</v>
      </c>
      <c r="J100" s="154">
        <f t="shared" si="26"/>
        <v>0</v>
      </c>
      <c r="K100" s="155">
        <f t="shared" si="27"/>
        <v>0</v>
      </c>
      <c r="L100" s="156">
        <f t="shared" si="28"/>
        <v>7.68</v>
      </c>
      <c r="M100" s="156">
        <f t="shared" si="29"/>
        <v>8</v>
      </c>
    </row>
    <row r="101" spans="1:13" ht="18.75" x14ac:dyDescent="0.25">
      <c r="A101" s="74"/>
      <c r="B101" s="91">
        <v>74</v>
      </c>
      <c r="C101" s="89" t="s">
        <v>424</v>
      </c>
      <c r="D101" s="91" t="s">
        <v>63</v>
      </c>
      <c r="E101" s="151"/>
      <c r="F101" s="152">
        <v>112</v>
      </c>
      <c r="G101" s="153">
        <f t="shared" si="25"/>
        <v>0</v>
      </c>
      <c r="H101" s="255" t="s">
        <v>64</v>
      </c>
      <c r="I101" s="154">
        <v>100</v>
      </c>
      <c r="J101" s="154">
        <f t="shared" si="26"/>
        <v>0</v>
      </c>
      <c r="K101" s="155">
        <f t="shared" si="27"/>
        <v>0</v>
      </c>
      <c r="L101" s="156">
        <f t="shared" si="28"/>
        <v>12</v>
      </c>
      <c r="M101" s="156">
        <f t="shared" si="29"/>
        <v>12</v>
      </c>
    </row>
    <row r="102" spans="1:13" ht="18.75" x14ac:dyDescent="0.25">
      <c r="A102" s="74"/>
      <c r="B102" s="91">
        <v>75</v>
      </c>
      <c r="C102" s="89" t="s">
        <v>550</v>
      </c>
      <c r="D102" s="91" t="s">
        <v>25</v>
      </c>
      <c r="E102" s="151"/>
      <c r="F102" s="152">
        <v>56</v>
      </c>
      <c r="G102" s="153">
        <f t="shared" si="25"/>
        <v>0</v>
      </c>
      <c r="H102" s="255" t="s">
        <v>45</v>
      </c>
      <c r="I102" s="154">
        <v>50</v>
      </c>
      <c r="J102" s="154">
        <f t="shared" si="26"/>
        <v>0</v>
      </c>
      <c r="K102" s="155">
        <f t="shared" si="27"/>
        <v>0</v>
      </c>
      <c r="L102" s="156">
        <f t="shared" si="28"/>
        <v>6</v>
      </c>
      <c r="M102" s="156">
        <f t="shared" si="29"/>
        <v>6</v>
      </c>
    </row>
    <row r="103" spans="1:13" ht="18.75" x14ac:dyDescent="0.25">
      <c r="A103" s="74"/>
      <c r="B103" s="91">
        <v>76</v>
      </c>
      <c r="C103" s="89" t="s">
        <v>421</v>
      </c>
      <c r="D103" s="91" t="s">
        <v>25</v>
      </c>
      <c r="E103" s="151"/>
      <c r="F103" s="152">
        <v>56</v>
      </c>
      <c r="G103" s="153">
        <f t="shared" si="25"/>
        <v>0</v>
      </c>
      <c r="H103" s="255" t="s">
        <v>45</v>
      </c>
      <c r="I103" s="154">
        <v>50</v>
      </c>
      <c r="J103" s="154">
        <f t="shared" si="26"/>
        <v>0</v>
      </c>
      <c r="K103" s="155">
        <f t="shared" si="27"/>
        <v>0</v>
      </c>
      <c r="L103" s="156">
        <f t="shared" si="28"/>
        <v>6</v>
      </c>
      <c r="M103" s="156">
        <f t="shared" si="29"/>
        <v>6</v>
      </c>
    </row>
    <row r="104" spans="1:13" ht="18.75" customHeight="1" x14ac:dyDescent="0.25">
      <c r="A104" s="74"/>
      <c r="B104" s="91">
        <v>77</v>
      </c>
      <c r="C104" s="89" t="s">
        <v>422</v>
      </c>
      <c r="D104" s="91" t="s">
        <v>25</v>
      </c>
      <c r="E104" s="151"/>
      <c r="F104" s="152">
        <v>56</v>
      </c>
      <c r="G104" s="153">
        <f t="shared" si="25"/>
        <v>0</v>
      </c>
      <c r="H104" s="255" t="s">
        <v>45</v>
      </c>
      <c r="I104" s="154">
        <v>50</v>
      </c>
      <c r="J104" s="154">
        <f t="shared" si="26"/>
        <v>0</v>
      </c>
      <c r="K104" s="155">
        <f t="shared" si="27"/>
        <v>0</v>
      </c>
      <c r="L104" s="156">
        <f t="shared" si="28"/>
        <v>6</v>
      </c>
      <c r="M104" s="156">
        <f t="shared" si="29"/>
        <v>6</v>
      </c>
    </row>
    <row r="105" spans="1:13" ht="18.75" x14ac:dyDescent="0.25">
      <c r="A105" s="74"/>
      <c r="B105" s="91">
        <v>78</v>
      </c>
      <c r="C105" s="89" t="s">
        <v>61</v>
      </c>
      <c r="D105" s="91" t="s">
        <v>25</v>
      </c>
      <c r="E105" s="151"/>
      <c r="F105" s="152">
        <v>56</v>
      </c>
      <c r="G105" s="153">
        <f t="shared" si="25"/>
        <v>0</v>
      </c>
      <c r="H105" s="255" t="s">
        <v>45</v>
      </c>
      <c r="I105" s="154">
        <v>50</v>
      </c>
      <c r="J105" s="154">
        <f t="shared" si="26"/>
        <v>0</v>
      </c>
      <c r="K105" s="155">
        <f t="shared" si="27"/>
        <v>0</v>
      </c>
      <c r="L105" s="156">
        <f t="shared" si="28"/>
        <v>6</v>
      </c>
      <c r="M105" s="156">
        <f t="shared" si="29"/>
        <v>6</v>
      </c>
    </row>
    <row r="106" spans="1:13" ht="18.75" customHeight="1" x14ac:dyDescent="0.25">
      <c r="A106" s="74"/>
      <c r="B106" s="91">
        <v>79</v>
      </c>
      <c r="C106" s="89" t="s">
        <v>62</v>
      </c>
      <c r="D106" s="91" t="s">
        <v>25</v>
      </c>
      <c r="E106" s="151"/>
      <c r="F106" s="152">
        <v>45</v>
      </c>
      <c r="G106" s="153">
        <f t="shared" si="25"/>
        <v>0</v>
      </c>
      <c r="H106" s="255" t="s">
        <v>45</v>
      </c>
      <c r="I106" s="154">
        <v>40</v>
      </c>
      <c r="J106" s="154">
        <f t="shared" si="26"/>
        <v>0</v>
      </c>
      <c r="K106" s="155">
        <f t="shared" si="27"/>
        <v>0</v>
      </c>
      <c r="L106" s="156">
        <f t="shared" si="28"/>
        <v>4.8</v>
      </c>
      <c r="M106" s="156">
        <f t="shared" si="29"/>
        <v>5</v>
      </c>
    </row>
    <row r="107" spans="1:13" s="9" customFormat="1" ht="18.75" customHeight="1" x14ac:dyDescent="0.3">
      <c r="A107" s="74"/>
      <c r="B107" s="177" t="s">
        <v>65</v>
      </c>
      <c r="C107" s="103"/>
      <c r="D107" s="104"/>
      <c r="E107" s="178"/>
      <c r="F107" s="178"/>
      <c r="G107" s="178"/>
      <c r="H107" s="262"/>
      <c r="I107" s="179"/>
      <c r="J107" s="179"/>
      <c r="K107" s="179"/>
      <c r="L107" s="180"/>
      <c r="M107" s="180"/>
    </row>
    <row r="108" spans="1:13" ht="18.75" x14ac:dyDescent="0.25">
      <c r="A108" s="74"/>
      <c r="B108" s="91">
        <v>80</v>
      </c>
      <c r="C108" s="89" t="s">
        <v>521</v>
      </c>
      <c r="D108" s="91" t="s">
        <v>503</v>
      </c>
      <c r="E108" s="151"/>
      <c r="F108" s="152">
        <v>54</v>
      </c>
      <c r="G108" s="153">
        <f>F108*E108</f>
        <v>0</v>
      </c>
      <c r="H108" s="255" t="s">
        <v>720</v>
      </c>
      <c r="I108" s="154">
        <v>48</v>
      </c>
      <c r="J108" s="154">
        <f>I108*E108</f>
        <v>0</v>
      </c>
      <c r="K108" s="155">
        <f>$G$1</f>
        <v>0</v>
      </c>
      <c r="L108" s="156">
        <f>I108*12/100</f>
        <v>5.76</v>
      </c>
      <c r="M108" s="156">
        <f>ROUNDUP(L108,0)</f>
        <v>6</v>
      </c>
    </row>
    <row r="109" spans="1:13" ht="37.5" x14ac:dyDescent="0.25">
      <c r="A109" s="74"/>
      <c r="B109" s="95">
        <v>80</v>
      </c>
      <c r="C109" s="94" t="s">
        <v>762</v>
      </c>
      <c r="D109" s="95" t="s">
        <v>763</v>
      </c>
      <c r="E109" s="151"/>
      <c r="F109" s="152">
        <v>73</v>
      </c>
      <c r="G109" s="153">
        <f>F109*E109</f>
        <v>0</v>
      </c>
      <c r="H109" s="255" t="s">
        <v>511</v>
      </c>
      <c r="I109" s="154">
        <v>65</v>
      </c>
      <c r="J109" s="154">
        <f>I109*E109</f>
        <v>0</v>
      </c>
      <c r="K109" s="155">
        <f>$G$1</f>
        <v>0</v>
      </c>
      <c r="L109" s="156">
        <f>I109*12/100</f>
        <v>7.8</v>
      </c>
      <c r="M109" s="156">
        <f>ROUNDUP(L109,0)</f>
        <v>8</v>
      </c>
    </row>
    <row r="110" spans="1:13" ht="18.75" customHeight="1" x14ac:dyDescent="0.25">
      <c r="A110" s="74"/>
      <c r="B110" s="111" t="s">
        <v>411</v>
      </c>
      <c r="C110" s="105"/>
      <c r="D110" s="106"/>
      <c r="E110" s="106"/>
      <c r="F110" s="106"/>
      <c r="G110" s="106"/>
      <c r="H110" s="263"/>
      <c r="I110" s="181"/>
      <c r="J110" s="181"/>
      <c r="K110" s="181"/>
      <c r="L110" s="181"/>
      <c r="M110" s="181"/>
    </row>
    <row r="111" spans="1:13" ht="18.75" x14ac:dyDescent="0.25">
      <c r="A111" s="74"/>
      <c r="B111" s="95">
        <v>81</v>
      </c>
      <c r="C111" s="94" t="s">
        <v>749</v>
      </c>
      <c r="D111" s="95" t="s">
        <v>746</v>
      </c>
      <c r="E111" s="151"/>
      <c r="F111" s="152">
        <v>30</v>
      </c>
      <c r="G111" s="153">
        <f t="shared" ref="G111:G116" si="30">F111*E111</f>
        <v>0</v>
      </c>
      <c r="H111" s="255" t="s">
        <v>45</v>
      </c>
      <c r="I111" s="154">
        <v>25</v>
      </c>
      <c r="J111" s="154">
        <f t="shared" ref="J111:J116" si="31">I111*E111</f>
        <v>0</v>
      </c>
      <c r="K111" s="155">
        <f t="shared" ref="K111:K116" si="32">$G$1</f>
        <v>0</v>
      </c>
      <c r="L111" s="156">
        <f t="shared" ref="L111:L116" si="33">I111*12/100</f>
        <v>3</v>
      </c>
      <c r="M111" s="156">
        <f t="shared" ref="M111:M116" si="34">ROUNDUP(L111,0)</f>
        <v>3</v>
      </c>
    </row>
    <row r="112" spans="1:13" ht="18.75" x14ac:dyDescent="0.25">
      <c r="A112" s="74"/>
      <c r="B112" s="95">
        <v>82</v>
      </c>
      <c r="C112" s="94" t="s">
        <v>748</v>
      </c>
      <c r="D112" s="95" t="s">
        <v>746</v>
      </c>
      <c r="E112" s="151"/>
      <c r="F112" s="152">
        <v>30</v>
      </c>
      <c r="G112" s="153">
        <f t="shared" si="30"/>
        <v>0</v>
      </c>
      <c r="H112" s="255" t="s">
        <v>45</v>
      </c>
      <c r="I112" s="154">
        <v>25</v>
      </c>
      <c r="J112" s="154">
        <f t="shared" si="31"/>
        <v>0</v>
      </c>
      <c r="K112" s="155">
        <f t="shared" si="32"/>
        <v>0</v>
      </c>
      <c r="L112" s="156">
        <f t="shared" si="33"/>
        <v>3</v>
      </c>
      <c r="M112" s="156">
        <f t="shared" si="34"/>
        <v>3</v>
      </c>
    </row>
    <row r="113" spans="1:13" ht="18.75" customHeight="1" x14ac:dyDescent="0.25">
      <c r="A113" s="74"/>
      <c r="B113" s="95">
        <v>83</v>
      </c>
      <c r="C113" s="94" t="s">
        <v>747</v>
      </c>
      <c r="D113" s="95" t="s">
        <v>745</v>
      </c>
      <c r="E113" s="151"/>
      <c r="F113" s="152">
        <v>30</v>
      </c>
      <c r="G113" s="153">
        <f t="shared" si="30"/>
        <v>0</v>
      </c>
      <c r="H113" s="255" t="s">
        <v>45</v>
      </c>
      <c r="I113" s="154">
        <v>25</v>
      </c>
      <c r="J113" s="154">
        <f t="shared" si="31"/>
        <v>0</v>
      </c>
      <c r="K113" s="155">
        <f t="shared" si="32"/>
        <v>0</v>
      </c>
      <c r="L113" s="156">
        <f t="shared" si="33"/>
        <v>3</v>
      </c>
      <c r="M113" s="156">
        <f t="shared" si="34"/>
        <v>3</v>
      </c>
    </row>
    <row r="114" spans="1:13" ht="18.75" x14ac:dyDescent="0.25">
      <c r="A114" s="74"/>
      <c r="B114" s="91">
        <v>84</v>
      </c>
      <c r="C114" s="89" t="s">
        <v>425</v>
      </c>
      <c r="D114" s="91" t="s">
        <v>66</v>
      </c>
      <c r="E114" s="151"/>
      <c r="F114" s="152">
        <v>79</v>
      </c>
      <c r="G114" s="153">
        <f t="shared" si="30"/>
        <v>0</v>
      </c>
      <c r="H114" s="255" t="s">
        <v>715</v>
      </c>
      <c r="I114" s="154">
        <v>70</v>
      </c>
      <c r="J114" s="154">
        <f t="shared" si="31"/>
        <v>0</v>
      </c>
      <c r="K114" s="155">
        <f t="shared" si="32"/>
        <v>0</v>
      </c>
      <c r="L114" s="156">
        <f t="shared" si="33"/>
        <v>8.4</v>
      </c>
      <c r="M114" s="156">
        <f t="shared" si="34"/>
        <v>9</v>
      </c>
    </row>
    <row r="115" spans="1:13" ht="18.75" x14ac:dyDescent="0.25">
      <c r="A115" s="74"/>
      <c r="B115" s="91">
        <v>85</v>
      </c>
      <c r="C115" s="89" t="s">
        <v>413</v>
      </c>
      <c r="D115" s="91" t="s">
        <v>66</v>
      </c>
      <c r="E115" s="151"/>
      <c r="F115" s="152">
        <v>107</v>
      </c>
      <c r="G115" s="153">
        <f t="shared" si="30"/>
        <v>0</v>
      </c>
      <c r="H115" s="255" t="s">
        <v>715</v>
      </c>
      <c r="I115" s="154">
        <v>95</v>
      </c>
      <c r="J115" s="154">
        <f t="shared" si="31"/>
        <v>0</v>
      </c>
      <c r="K115" s="155">
        <f t="shared" si="32"/>
        <v>0</v>
      </c>
      <c r="L115" s="156">
        <f t="shared" si="33"/>
        <v>11.4</v>
      </c>
      <c r="M115" s="156">
        <f t="shared" si="34"/>
        <v>12</v>
      </c>
    </row>
    <row r="116" spans="1:13" ht="37.5" x14ac:dyDescent="0.25">
      <c r="A116" s="74"/>
      <c r="B116" s="91">
        <v>86</v>
      </c>
      <c r="C116" s="89" t="s">
        <v>412</v>
      </c>
      <c r="D116" s="91" t="s">
        <v>66</v>
      </c>
      <c r="E116" s="151"/>
      <c r="F116" s="152">
        <v>101</v>
      </c>
      <c r="G116" s="153">
        <f t="shared" si="30"/>
        <v>0</v>
      </c>
      <c r="H116" s="255" t="s">
        <v>715</v>
      </c>
      <c r="I116" s="154">
        <v>90</v>
      </c>
      <c r="J116" s="154">
        <f t="shared" si="31"/>
        <v>0</v>
      </c>
      <c r="K116" s="155">
        <f t="shared" si="32"/>
        <v>0</v>
      </c>
      <c r="L116" s="156">
        <f t="shared" si="33"/>
        <v>10.8</v>
      </c>
      <c r="M116" s="156">
        <f t="shared" si="34"/>
        <v>11</v>
      </c>
    </row>
    <row r="117" spans="1:13" s="9" customFormat="1" ht="18.75" customHeight="1" x14ac:dyDescent="0.3">
      <c r="A117" s="74"/>
      <c r="B117" s="182" t="s">
        <v>67</v>
      </c>
      <c r="C117" s="107"/>
      <c r="D117" s="108"/>
      <c r="E117" s="183"/>
      <c r="F117" s="183"/>
      <c r="G117" s="183"/>
      <c r="H117" s="264"/>
      <c r="I117" s="184"/>
      <c r="J117" s="184"/>
      <c r="K117" s="184"/>
      <c r="L117" s="185"/>
      <c r="M117" s="185"/>
    </row>
    <row r="118" spans="1:13" s="9" customFormat="1" ht="18.75" customHeight="1" x14ac:dyDescent="0.3">
      <c r="A118" s="74"/>
      <c r="B118" s="186"/>
      <c r="C118" s="92" t="s">
        <v>709</v>
      </c>
      <c r="D118" s="93"/>
      <c r="E118" s="163"/>
      <c r="F118" s="163"/>
      <c r="G118" s="163"/>
      <c r="H118" s="258"/>
      <c r="I118" s="164"/>
      <c r="J118" s="164"/>
      <c r="K118" s="164"/>
      <c r="L118" s="165"/>
      <c r="M118" s="165"/>
    </row>
    <row r="119" spans="1:13" s="9" customFormat="1" ht="18.75" customHeight="1" x14ac:dyDescent="0.25">
      <c r="A119" s="74" t="s">
        <v>723</v>
      </c>
      <c r="B119" s="82">
        <v>87</v>
      </c>
      <c r="C119" s="89" t="s">
        <v>627</v>
      </c>
      <c r="D119" s="91" t="s">
        <v>77</v>
      </c>
      <c r="E119" s="151"/>
      <c r="F119" s="152">
        <v>90</v>
      </c>
      <c r="G119" s="153">
        <f t="shared" ref="G119:G125" si="35">F119*E119</f>
        <v>0</v>
      </c>
      <c r="H119" s="255" t="s">
        <v>74</v>
      </c>
      <c r="I119" s="154">
        <v>80</v>
      </c>
      <c r="J119" s="154">
        <f t="shared" ref="J119:J125" si="36">I119*E119</f>
        <v>0</v>
      </c>
      <c r="K119" s="155">
        <f t="shared" ref="K119:K125" si="37">$G$1</f>
        <v>0</v>
      </c>
      <c r="L119" s="156">
        <f t="shared" ref="L119:L125" si="38">I119*12/100</f>
        <v>9.6</v>
      </c>
      <c r="M119" s="156">
        <f t="shared" ref="M119:M125" si="39">ROUNDUP(L119,0)</f>
        <v>10</v>
      </c>
    </row>
    <row r="120" spans="1:13" s="69" customFormat="1" ht="18.75" x14ac:dyDescent="0.25">
      <c r="A120" s="74" t="s">
        <v>723</v>
      </c>
      <c r="B120" s="82">
        <v>88</v>
      </c>
      <c r="C120" s="89" t="s">
        <v>429</v>
      </c>
      <c r="D120" s="91" t="s">
        <v>77</v>
      </c>
      <c r="E120" s="151"/>
      <c r="F120" s="152">
        <v>90</v>
      </c>
      <c r="G120" s="153">
        <f t="shared" si="35"/>
        <v>0</v>
      </c>
      <c r="H120" s="255" t="s">
        <v>74</v>
      </c>
      <c r="I120" s="154">
        <v>80</v>
      </c>
      <c r="J120" s="154">
        <f t="shared" si="36"/>
        <v>0</v>
      </c>
      <c r="K120" s="155">
        <f t="shared" si="37"/>
        <v>0</v>
      </c>
      <c r="L120" s="156">
        <f t="shared" si="38"/>
        <v>9.6</v>
      </c>
      <c r="M120" s="156">
        <f t="shared" si="39"/>
        <v>10</v>
      </c>
    </row>
    <row r="121" spans="1:13" s="69" customFormat="1" ht="18.75" x14ac:dyDescent="0.25">
      <c r="A121" s="74" t="s">
        <v>723</v>
      </c>
      <c r="B121" s="82">
        <v>89</v>
      </c>
      <c r="C121" s="109" t="s">
        <v>727</v>
      </c>
      <c r="D121" s="90" t="s">
        <v>728</v>
      </c>
      <c r="E121" s="151"/>
      <c r="F121" s="187">
        <v>83</v>
      </c>
      <c r="G121" s="153">
        <f t="shared" si="35"/>
        <v>0</v>
      </c>
      <c r="H121" s="265" t="s">
        <v>654</v>
      </c>
      <c r="I121" s="188">
        <v>74</v>
      </c>
      <c r="J121" s="154">
        <f t="shared" si="36"/>
        <v>0</v>
      </c>
      <c r="K121" s="155">
        <f t="shared" si="37"/>
        <v>0</v>
      </c>
      <c r="L121" s="156">
        <f t="shared" si="38"/>
        <v>8.8800000000000008</v>
      </c>
      <c r="M121" s="156">
        <f t="shared" si="39"/>
        <v>9</v>
      </c>
    </row>
    <row r="122" spans="1:13" s="69" customFormat="1" ht="18.75" customHeight="1" x14ac:dyDescent="0.25">
      <c r="A122" s="74" t="s">
        <v>723</v>
      </c>
      <c r="B122" s="82">
        <v>90</v>
      </c>
      <c r="C122" s="109" t="s">
        <v>729</v>
      </c>
      <c r="D122" s="90" t="s">
        <v>124</v>
      </c>
      <c r="E122" s="151"/>
      <c r="F122" s="187">
        <v>67</v>
      </c>
      <c r="G122" s="153">
        <f t="shared" si="35"/>
        <v>0</v>
      </c>
      <c r="H122" s="265" t="s">
        <v>654</v>
      </c>
      <c r="I122" s="188">
        <v>59</v>
      </c>
      <c r="J122" s="154">
        <f t="shared" si="36"/>
        <v>0</v>
      </c>
      <c r="K122" s="155">
        <f t="shared" si="37"/>
        <v>0</v>
      </c>
      <c r="L122" s="156">
        <f t="shared" si="38"/>
        <v>7.08</v>
      </c>
      <c r="M122" s="156">
        <f t="shared" si="39"/>
        <v>8</v>
      </c>
    </row>
    <row r="123" spans="1:13" s="69" customFormat="1" ht="18.75" customHeight="1" x14ac:dyDescent="0.25">
      <c r="A123" s="74" t="s">
        <v>723</v>
      </c>
      <c r="B123" s="82">
        <v>91</v>
      </c>
      <c r="C123" s="81" t="s">
        <v>702</v>
      </c>
      <c r="D123" s="91" t="s">
        <v>59</v>
      </c>
      <c r="E123" s="151"/>
      <c r="F123" s="152">
        <v>73</v>
      </c>
      <c r="G123" s="153">
        <f t="shared" si="35"/>
        <v>0</v>
      </c>
      <c r="H123" s="255" t="s">
        <v>654</v>
      </c>
      <c r="I123" s="154">
        <v>65</v>
      </c>
      <c r="J123" s="154">
        <f t="shared" si="36"/>
        <v>0</v>
      </c>
      <c r="K123" s="155">
        <f t="shared" si="37"/>
        <v>0</v>
      </c>
      <c r="L123" s="156">
        <f t="shared" si="38"/>
        <v>7.8</v>
      </c>
      <c r="M123" s="156">
        <f t="shared" si="39"/>
        <v>8</v>
      </c>
    </row>
    <row r="124" spans="1:13" s="69" customFormat="1" ht="18.75" customHeight="1" x14ac:dyDescent="0.25">
      <c r="A124" s="74" t="s">
        <v>723</v>
      </c>
      <c r="B124" s="82">
        <v>92</v>
      </c>
      <c r="C124" s="81" t="s">
        <v>703</v>
      </c>
      <c r="D124" s="91" t="s">
        <v>136</v>
      </c>
      <c r="E124" s="151"/>
      <c r="F124" s="152">
        <v>68</v>
      </c>
      <c r="G124" s="153">
        <f t="shared" si="35"/>
        <v>0</v>
      </c>
      <c r="H124" s="255" t="s">
        <v>654</v>
      </c>
      <c r="I124" s="154">
        <v>60</v>
      </c>
      <c r="J124" s="154">
        <f t="shared" si="36"/>
        <v>0</v>
      </c>
      <c r="K124" s="155">
        <f t="shared" si="37"/>
        <v>0</v>
      </c>
      <c r="L124" s="156">
        <f t="shared" si="38"/>
        <v>7.2</v>
      </c>
      <c r="M124" s="156">
        <f t="shared" si="39"/>
        <v>8</v>
      </c>
    </row>
    <row r="125" spans="1:13" s="69" customFormat="1" ht="18.75" x14ac:dyDescent="0.25">
      <c r="A125" s="74" t="s">
        <v>723</v>
      </c>
      <c r="B125" s="82">
        <v>94</v>
      </c>
      <c r="C125" s="89" t="s">
        <v>430</v>
      </c>
      <c r="D125" s="91" t="s">
        <v>78</v>
      </c>
      <c r="E125" s="151"/>
      <c r="F125" s="152">
        <v>303</v>
      </c>
      <c r="G125" s="153">
        <f t="shared" si="35"/>
        <v>0</v>
      </c>
      <c r="H125" s="255" t="s">
        <v>74</v>
      </c>
      <c r="I125" s="154">
        <v>270</v>
      </c>
      <c r="J125" s="154">
        <f t="shared" si="36"/>
        <v>0</v>
      </c>
      <c r="K125" s="155">
        <f t="shared" si="37"/>
        <v>0</v>
      </c>
      <c r="L125" s="156">
        <f t="shared" si="38"/>
        <v>32.4</v>
      </c>
      <c r="M125" s="156">
        <f t="shared" si="39"/>
        <v>33</v>
      </c>
    </row>
    <row r="126" spans="1:13" s="69" customFormat="1" ht="18.75" customHeight="1" x14ac:dyDescent="0.3">
      <c r="A126" s="74"/>
      <c r="B126" s="186"/>
      <c r="C126" s="92" t="s">
        <v>685</v>
      </c>
      <c r="D126" s="93"/>
      <c r="E126" s="163"/>
      <c r="F126" s="163"/>
      <c r="G126" s="163"/>
      <c r="H126" s="258"/>
      <c r="I126" s="164"/>
      <c r="J126" s="164"/>
      <c r="K126" s="164"/>
      <c r="L126" s="165"/>
      <c r="M126" s="165"/>
    </row>
    <row r="127" spans="1:13" s="69" customFormat="1" ht="18.75" x14ac:dyDescent="0.25">
      <c r="A127" s="74" t="s">
        <v>723</v>
      </c>
      <c r="B127" s="82">
        <v>95</v>
      </c>
      <c r="C127" s="81" t="s">
        <v>711</v>
      </c>
      <c r="D127" s="82" t="s">
        <v>655</v>
      </c>
      <c r="E127" s="151"/>
      <c r="F127" s="152">
        <v>61</v>
      </c>
      <c r="G127" s="153">
        <f>F127*E127</f>
        <v>0</v>
      </c>
      <c r="H127" s="255" t="s">
        <v>654</v>
      </c>
      <c r="I127" s="154">
        <v>54</v>
      </c>
      <c r="J127" s="154">
        <f>I127*E127</f>
        <v>0</v>
      </c>
      <c r="K127" s="155">
        <f>$G$1</f>
        <v>0</v>
      </c>
      <c r="L127" s="156">
        <f>I127*12/100</f>
        <v>6.48</v>
      </c>
      <c r="M127" s="156">
        <f>ROUNDUP(L127,0)</f>
        <v>7</v>
      </c>
    </row>
    <row r="128" spans="1:13" s="69" customFormat="1" ht="18.75" x14ac:dyDescent="0.25">
      <c r="A128" s="74" t="s">
        <v>723</v>
      </c>
      <c r="B128" s="84">
        <v>96</v>
      </c>
      <c r="C128" s="140" t="s">
        <v>757</v>
      </c>
      <c r="D128" s="95" t="s">
        <v>77</v>
      </c>
      <c r="E128" s="151"/>
      <c r="F128" s="152">
        <v>135</v>
      </c>
      <c r="G128" s="153">
        <f>F128*E128</f>
        <v>0</v>
      </c>
      <c r="H128" s="255" t="s">
        <v>654</v>
      </c>
      <c r="I128" s="154">
        <v>118</v>
      </c>
      <c r="J128" s="154">
        <f>I128*E128</f>
        <v>0</v>
      </c>
      <c r="K128" s="155">
        <f>$G$1</f>
        <v>0</v>
      </c>
      <c r="L128" s="156">
        <f>I128*12/100</f>
        <v>14.16</v>
      </c>
      <c r="M128" s="156">
        <f>ROUNDUP(L128,0)</f>
        <v>15</v>
      </c>
    </row>
    <row r="129" spans="1:13" s="69" customFormat="1" ht="18.75" customHeight="1" x14ac:dyDescent="0.3">
      <c r="A129" s="74"/>
      <c r="B129" s="186"/>
      <c r="C129" s="92" t="s">
        <v>686</v>
      </c>
      <c r="D129" s="93"/>
      <c r="E129" s="163"/>
      <c r="F129" s="163"/>
      <c r="G129" s="163"/>
      <c r="H129" s="258"/>
      <c r="I129" s="164"/>
      <c r="J129" s="164"/>
      <c r="K129" s="164"/>
      <c r="L129" s="165"/>
      <c r="M129" s="165"/>
    </row>
    <row r="130" spans="1:13" s="69" customFormat="1" ht="18.75" x14ac:dyDescent="0.25">
      <c r="A130" s="74" t="s">
        <v>723</v>
      </c>
      <c r="B130" s="82">
        <v>97</v>
      </c>
      <c r="C130" s="81" t="s">
        <v>687</v>
      </c>
      <c r="D130" s="91" t="s">
        <v>58</v>
      </c>
      <c r="E130" s="151"/>
      <c r="F130" s="152">
        <v>101</v>
      </c>
      <c r="G130" s="153">
        <f t="shared" ref="G130:G144" si="40">F130*E130</f>
        <v>0</v>
      </c>
      <c r="H130" s="255" t="s">
        <v>70</v>
      </c>
      <c r="I130" s="154">
        <v>90</v>
      </c>
      <c r="J130" s="154">
        <f t="shared" ref="J130:J144" si="41">I130*E130</f>
        <v>0</v>
      </c>
      <c r="K130" s="155">
        <f t="shared" ref="K130:K144" si="42">$G$1</f>
        <v>0</v>
      </c>
      <c r="L130" s="156">
        <f t="shared" ref="L130:L144" si="43">I130*12/100</f>
        <v>10.8</v>
      </c>
      <c r="M130" s="156">
        <f t="shared" ref="M130:M144" si="44">ROUNDUP(L130,0)</f>
        <v>11</v>
      </c>
    </row>
    <row r="131" spans="1:13" s="69" customFormat="1" ht="18.75" x14ac:dyDescent="0.25">
      <c r="A131" s="74" t="s">
        <v>723</v>
      </c>
      <c r="B131" s="82">
        <v>98</v>
      </c>
      <c r="C131" s="89" t="s">
        <v>698</v>
      </c>
      <c r="D131" s="91" t="s">
        <v>79</v>
      </c>
      <c r="E131" s="151"/>
      <c r="F131" s="152">
        <v>101</v>
      </c>
      <c r="G131" s="153">
        <f t="shared" si="40"/>
        <v>0</v>
      </c>
      <c r="H131" s="255" t="s">
        <v>74</v>
      </c>
      <c r="I131" s="154">
        <v>90</v>
      </c>
      <c r="J131" s="154">
        <f t="shared" si="41"/>
        <v>0</v>
      </c>
      <c r="K131" s="155">
        <f t="shared" si="42"/>
        <v>0</v>
      </c>
      <c r="L131" s="156">
        <f t="shared" si="43"/>
        <v>10.8</v>
      </c>
      <c r="M131" s="156">
        <f t="shared" si="44"/>
        <v>11</v>
      </c>
    </row>
    <row r="132" spans="1:13" s="69" customFormat="1" ht="18.75" customHeight="1" x14ac:dyDescent="0.25">
      <c r="A132" s="74" t="s">
        <v>723</v>
      </c>
      <c r="B132" s="82">
        <v>99</v>
      </c>
      <c r="C132" s="89" t="s">
        <v>694</v>
      </c>
      <c r="D132" s="91" t="s">
        <v>59</v>
      </c>
      <c r="E132" s="151"/>
      <c r="F132" s="152">
        <v>79</v>
      </c>
      <c r="G132" s="153">
        <f t="shared" si="40"/>
        <v>0</v>
      </c>
      <c r="H132" s="255" t="s">
        <v>74</v>
      </c>
      <c r="I132" s="154">
        <v>70</v>
      </c>
      <c r="J132" s="154">
        <f t="shared" si="41"/>
        <v>0</v>
      </c>
      <c r="K132" s="155">
        <f t="shared" si="42"/>
        <v>0</v>
      </c>
      <c r="L132" s="156">
        <f t="shared" si="43"/>
        <v>8.4</v>
      </c>
      <c r="M132" s="156">
        <f t="shared" si="44"/>
        <v>9</v>
      </c>
    </row>
    <row r="133" spans="1:13" s="69" customFormat="1" ht="18.75" x14ac:dyDescent="0.25">
      <c r="A133" s="74" t="s">
        <v>723</v>
      </c>
      <c r="B133" s="82">
        <v>100</v>
      </c>
      <c r="C133" s="89" t="s">
        <v>697</v>
      </c>
      <c r="D133" s="91" t="s">
        <v>59</v>
      </c>
      <c r="E133" s="151"/>
      <c r="F133" s="152">
        <v>71</v>
      </c>
      <c r="G133" s="153">
        <f t="shared" si="40"/>
        <v>0</v>
      </c>
      <c r="H133" s="255" t="s">
        <v>74</v>
      </c>
      <c r="I133" s="154">
        <v>63</v>
      </c>
      <c r="J133" s="154">
        <f t="shared" si="41"/>
        <v>0</v>
      </c>
      <c r="K133" s="155">
        <f t="shared" si="42"/>
        <v>0</v>
      </c>
      <c r="L133" s="156">
        <f t="shared" si="43"/>
        <v>7.56</v>
      </c>
      <c r="M133" s="156">
        <f t="shared" si="44"/>
        <v>8</v>
      </c>
    </row>
    <row r="134" spans="1:13" s="69" customFormat="1" ht="18.75" customHeight="1" x14ac:dyDescent="0.25">
      <c r="A134" s="74" t="s">
        <v>723</v>
      </c>
      <c r="B134" s="82">
        <v>101</v>
      </c>
      <c r="C134" s="89" t="s">
        <v>692</v>
      </c>
      <c r="D134" s="91" t="s">
        <v>59</v>
      </c>
      <c r="E134" s="151"/>
      <c r="F134" s="152">
        <v>79</v>
      </c>
      <c r="G134" s="153">
        <f t="shared" si="40"/>
        <v>0</v>
      </c>
      <c r="H134" s="255" t="s">
        <v>74</v>
      </c>
      <c r="I134" s="154">
        <v>70</v>
      </c>
      <c r="J134" s="154">
        <f t="shared" si="41"/>
        <v>0</v>
      </c>
      <c r="K134" s="155">
        <f t="shared" si="42"/>
        <v>0</v>
      </c>
      <c r="L134" s="156">
        <f t="shared" si="43"/>
        <v>8.4</v>
      </c>
      <c r="M134" s="156">
        <f t="shared" si="44"/>
        <v>9</v>
      </c>
    </row>
    <row r="135" spans="1:13" s="69" customFormat="1" ht="18.75" x14ac:dyDescent="0.25">
      <c r="A135" s="74" t="s">
        <v>723</v>
      </c>
      <c r="B135" s="82">
        <v>102</v>
      </c>
      <c r="C135" s="89" t="s">
        <v>695</v>
      </c>
      <c r="D135" s="91" t="s">
        <v>59</v>
      </c>
      <c r="E135" s="151"/>
      <c r="F135" s="152">
        <v>98</v>
      </c>
      <c r="G135" s="153">
        <f t="shared" si="40"/>
        <v>0</v>
      </c>
      <c r="H135" s="255" t="s">
        <v>74</v>
      </c>
      <c r="I135" s="154">
        <v>87</v>
      </c>
      <c r="J135" s="154">
        <f t="shared" si="41"/>
        <v>0</v>
      </c>
      <c r="K135" s="155">
        <f t="shared" si="42"/>
        <v>0</v>
      </c>
      <c r="L135" s="156">
        <f t="shared" si="43"/>
        <v>10.44</v>
      </c>
      <c r="M135" s="156">
        <f t="shared" si="44"/>
        <v>11</v>
      </c>
    </row>
    <row r="136" spans="1:13" s="9" customFormat="1" ht="18.75" x14ac:dyDescent="0.25">
      <c r="A136" s="74" t="s">
        <v>723</v>
      </c>
      <c r="B136" s="82">
        <v>103</v>
      </c>
      <c r="C136" s="81" t="s">
        <v>701</v>
      </c>
      <c r="D136" s="82" t="s">
        <v>59</v>
      </c>
      <c r="E136" s="151"/>
      <c r="F136" s="152">
        <v>82</v>
      </c>
      <c r="G136" s="153">
        <f t="shared" si="40"/>
        <v>0</v>
      </c>
      <c r="H136" s="255" t="s">
        <v>654</v>
      </c>
      <c r="I136" s="154">
        <v>73</v>
      </c>
      <c r="J136" s="154">
        <f t="shared" si="41"/>
        <v>0</v>
      </c>
      <c r="K136" s="155">
        <f t="shared" si="42"/>
        <v>0</v>
      </c>
      <c r="L136" s="156">
        <f t="shared" si="43"/>
        <v>8.76</v>
      </c>
      <c r="M136" s="156">
        <f t="shared" si="44"/>
        <v>9</v>
      </c>
    </row>
    <row r="137" spans="1:13" ht="18.75" x14ac:dyDescent="0.25">
      <c r="A137" s="74" t="s">
        <v>723</v>
      </c>
      <c r="B137" s="82">
        <v>104</v>
      </c>
      <c r="C137" s="89" t="s">
        <v>693</v>
      </c>
      <c r="D137" s="91" t="s">
        <v>59</v>
      </c>
      <c r="E137" s="151"/>
      <c r="F137" s="152">
        <v>98</v>
      </c>
      <c r="G137" s="153">
        <f t="shared" si="40"/>
        <v>0</v>
      </c>
      <c r="H137" s="255" t="s">
        <v>74</v>
      </c>
      <c r="I137" s="154">
        <v>87</v>
      </c>
      <c r="J137" s="154">
        <f t="shared" si="41"/>
        <v>0</v>
      </c>
      <c r="K137" s="155">
        <f t="shared" si="42"/>
        <v>0</v>
      </c>
      <c r="L137" s="156">
        <f t="shared" si="43"/>
        <v>10.44</v>
      </c>
      <c r="M137" s="156">
        <f t="shared" si="44"/>
        <v>11</v>
      </c>
    </row>
    <row r="138" spans="1:13" ht="18.75" customHeight="1" x14ac:dyDescent="0.25">
      <c r="A138" s="74" t="s">
        <v>723</v>
      </c>
      <c r="B138" s="82">
        <v>105</v>
      </c>
      <c r="C138" s="81" t="s">
        <v>688</v>
      </c>
      <c r="D138" s="91" t="s">
        <v>58</v>
      </c>
      <c r="E138" s="151"/>
      <c r="F138" s="152">
        <v>90</v>
      </c>
      <c r="G138" s="153">
        <f t="shared" si="40"/>
        <v>0</v>
      </c>
      <c r="H138" s="255" t="s">
        <v>70</v>
      </c>
      <c r="I138" s="154">
        <v>80</v>
      </c>
      <c r="J138" s="154">
        <f t="shared" si="41"/>
        <v>0</v>
      </c>
      <c r="K138" s="155">
        <f t="shared" si="42"/>
        <v>0</v>
      </c>
      <c r="L138" s="156">
        <f t="shared" si="43"/>
        <v>9.6</v>
      </c>
      <c r="M138" s="156">
        <f t="shared" si="44"/>
        <v>10</v>
      </c>
    </row>
    <row r="139" spans="1:13" ht="18.75" customHeight="1" x14ac:dyDescent="0.25">
      <c r="A139" s="74" t="s">
        <v>723</v>
      </c>
      <c r="B139" s="82">
        <v>106</v>
      </c>
      <c r="C139" s="81" t="s">
        <v>689</v>
      </c>
      <c r="D139" s="91" t="s">
        <v>58</v>
      </c>
      <c r="E139" s="151"/>
      <c r="F139" s="152">
        <v>84</v>
      </c>
      <c r="G139" s="153">
        <f t="shared" si="40"/>
        <v>0</v>
      </c>
      <c r="H139" s="255" t="s">
        <v>70</v>
      </c>
      <c r="I139" s="154">
        <v>75</v>
      </c>
      <c r="J139" s="154">
        <f t="shared" si="41"/>
        <v>0</v>
      </c>
      <c r="K139" s="155">
        <f t="shared" si="42"/>
        <v>0</v>
      </c>
      <c r="L139" s="156">
        <f t="shared" si="43"/>
        <v>9</v>
      </c>
      <c r="M139" s="156">
        <f t="shared" si="44"/>
        <v>9</v>
      </c>
    </row>
    <row r="140" spans="1:13" ht="18.75" x14ac:dyDescent="0.25">
      <c r="A140" s="74" t="s">
        <v>723</v>
      </c>
      <c r="B140" s="82">
        <v>107</v>
      </c>
      <c r="C140" s="89" t="s">
        <v>696</v>
      </c>
      <c r="D140" s="91" t="s">
        <v>75</v>
      </c>
      <c r="E140" s="151"/>
      <c r="F140" s="152">
        <v>53</v>
      </c>
      <c r="G140" s="153">
        <f t="shared" si="40"/>
        <v>0</v>
      </c>
      <c r="H140" s="255" t="s">
        <v>74</v>
      </c>
      <c r="I140" s="154">
        <v>47</v>
      </c>
      <c r="J140" s="154">
        <f t="shared" si="41"/>
        <v>0</v>
      </c>
      <c r="K140" s="155">
        <f t="shared" si="42"/>
        <v>0</v>
      </c>
      <c r="L140" s="156">
        <f t="shared" si="43"/>
        <v>5.64</v>
      </c>
      <c r="M140" s="156">
        <f t="shared" si="44"/>
        <v>6</v>
      </c>
    </row>
    <row r="141" spans="1:13" ht="18.75" x14ac:dyDescent="0.25">
      <c r="A141" s="74" t="s">
        <v>723</v>
      </c>
      <c r="B141" s="82">
        <v>108</v>
      </c>
      <c r="C141" s="89" t="s">
        <v>700</v>
      </c>
      <c r="D141" s="91" t="s">
        <v>684</v>
      </c>
      <c r="E141" s="151"/>
      <c r="F141" s="152">
        <v>76</v>
      </c>
      <c r="G141" s="153">
        <f t="shared" si="40"/>
        <v>0</v>
      </c>
      <c r="H141" s="255" t="s">
        <v>654</v>
      </c>
      <c r="I141" s="154">
        <v>67</v>
      </c>
      <c r="J141" s="154">
        <f t="shared" si="41"/>
        <v>0</v>
      </c>
      <c r="K141" s="155">
        <f t="shared" si="42"/>
        <v>0</v>
      </c>
      <c r="L141" s="156">
        <f t="shared" si="43"/>
        <v>8.0399999999999991</v>
      </c>
      <c r="M141" s="156">
        <f t="shared" si="44"/>
        <v>9</v>
      </c>
    </row>
    <row r="142" spans="1:13" ht="18.75" x14ac:dyDescent="0.25">
      <c r="A142" s="74" t="s">
        <v>723</v>
      </c>
      <c r="B142" s="82">
        <v>109</v>
      </c>
      <c r="C142" s="89" t="s">
        <v>690</v>
      </c>
      <c r="D142" s="91" t="s">
        <v>71</v>
      </c>
      <c r="E142" s="151"/>
      <c r="F142" s="152">
        <v>62</v>
      </c>
      <c r="G142" s="153">
        <f t="shared" si="40"/>
        <v>0</v>
      </c>
      <c r="H142" s="255" t="s">
        <v>70</v>
      </c>
      <c r="I142" s="154">
        <v>55</v>
      </c>
      <c r="J142" s="154">
        <f t="shared" si="41"/>
        <v>0</v>
      </c>
      <c r="K142" s="155">
        <f t="shared" si="42"/>
        <v>0</v>
      </c>
      <c r="L142" s="156">
        <f t="shared" si="43"/>
        <v>6.6</v>
      </c>
      <c r="M142" s="156">
        <f t="shared" si="44"/>
        <v>7</v>
      </c>
    </row>
    <row r="143" spans="1:13" ht="18.75" customHeight="1" x14ac:dyDescent="0.25">
      <c r="A143" s="74" t="s">
        <v>723</v>
      </c>
      <c r="B143" s="82">
        <v>110</v>
      </c>
      <c r="C143" s="89" t="s">
        <v>691</v>
      </c>
      <c r="D143" s="91" t="s">
        <v>58</v>
      </c>
      <c r="E143" s="151"/>
      <c r="F143" s="152">
        <v>118</v>
      </c>
      <c r="G143" s="153">
        <f t="shared" si="40"/>
        <v>0</v>
      </c>
      <c r="H143" s="255" t="s">
        <v>70</v>
      </c>
      <c r="I143" s="154">
        <v>105</v>
      </c>
      <c r="J143" s="154">
        <f t="shared" si="41"/>
        <v>0</v>
      </c>
      <c r="K143" s="155">
        <f t="shared" si="42"/>
        <v>0</v>
      </c>
      <c r="L143" s="156">
        <f t="shared" si="43"/>
        <v>12.6</v>
      </c>
      <c r="M143" s="156">
        <f t="shared" si="44"/>
        <v>13</v>
      </c>
    </row>
    <row r="144" spans="1:13" ht="18.75" customHeight="1" x14ac:dyDescent="0.25">
      <c r="A144" s="74" t="s">
        <v>723</v>
      </c>
      <c r="B144" s="82">
        <v>111</v>
      </c>
      <c r="C144" s="89" t="s">
        <v>699</v>
      </c>
      <c r="D144" s="91" t="s">
        <v>59</v>
      </c>
      <c r="E144" s="151"/>
      <c r="F144" s="152">
        <v>236</v>
      </c>
      <c r="G144" s="153">
        <f t="shared" si="40"/>
        <v>0</v>
      </c>
      <c r="H144" s="255" t="s">
        <v>74</v>
      </c>
      <c r="I144" s="154">
        <v>210</v>
      </c>
      <c r="J144" s="154">
        <f t="shared" si="41"/>
        <v>0</v>
      </c>
      <c r="K144" s="155">
        <f t="shared" si="42"/>
        <v>0</v>
      </c>
      <c r="L144" s="156">
        <f t="shared" si="43"/>
        <v>25.2</v>
      </c>
      <c r="M144" s="156">
        <f t="shared" si="44"/>
        <v>26</v>
      </c>
    </row>
    <row r="145" spans="1:13" ht="18.75" customHeight="1" x14ac:dyDescent="0.3">
      <c r="A145" s="75"/>
      <c r="B145" s="186"/>
      <c r="C145" s="92" t="s">
        <v>520</v>
      </c>
      <c r="D145" s="93"/>
      <c r="E145" s="163"/>
      <c r="F145" s="163"/>
      <c r="G145" s="163"/>
      <c r="H145" s="258"/>
      <c r="I145" s="164"/>
      <c r="J145" s="164"/>
      <c r="K145" s="164"/>
      <c r="L145" s="165"/>
      <c r="M145" s="165"/>
    </row>
    <row r="146" spans="1:13" ht="18.75" x14ac:dyDescent="0.25">
      <c r="A146" s="75" t="s">
        <v>723</v>
      </c>
      <c r="B146" s="82">
        <v>112</v>
      </c>
      <c r="C146" s="89" t="s">
        <v>427</v>
      </c>
      <c r="D146" s="91" t="s">
        <v>59</v>
      </c>
      <c r="E146" s="151"/>
      <c r="F146" s="152">
        <v>40</v>
      </c>
      <c r="G146" s="153">
        <f t="shared" ref="G146:G153" si="45">F146*E146</f>
        <v>0</v>
      </c>
      <c r="H146" s="255" t="s">
        <v>70</v>
      </c>
      <c r="I146" s="154">
        <v>35</v>
      </c>
      <c r="J146" s="154">
        <f t="shared" ref="J146:J153" si="46">I146*E146</f>
        <v>0</v>
      </c>
      <c r="K146" s="155">
        <f t="shared" ref="K146:K153" si="47">$G$1</f>
        <v>0</v>
      </c>
      <c r="L146" s="156">
        <f t="shared" ref="L146:L153" si="48">I146*12/100</f>
        <v>4.2</v>
      </c>
      <c r="M146" s="156">
        <f t="shared" ref="M146:M153" si="49">ROUNDUP(L146,0)</f>
        <v>5</v>
      </c>
    </row>
    <row r="147" spans="1:13" ht="18.75" x14ac:dyDescent="0.25">
      <c r="A147" s="75" t="s">
        <v>723</v>
      </c>
      <c r="B147" s="82">
        <v>113</v>
      </c>
      <c r="C147" s="89" t="s">
        <v>72</v>
      </c>
      <c r="D147" s="91" t="s">
        <v>59</v>
      </c>
      <c r="E147" s="151"/>
      <c r="F147" s="152">
        <v>28</v>
      </c>
      <c r="G147" s="153">
        <f t="shared" si="45"/>
        <v>0</v>
      </c>
      <c r="H147" s="255" t="s">
        <v>70</v>
      </c>
      <c r="I147" s="154">
        <v>25</v>
      </c>
      <c r="J147" s="154">
        <f t="shared" si="46"/>
        <v>0</v>
      </c>
      <c r="K147" s="155">
        <f t="shared" si="47"/>
        <v>0</v>
      </c>
      <c r="L147" s="156">
        <f t="shared" si="48"/>
        <v>3</v>
      </c>
      <c r="M147" s="156">
        <f t="shared" si="49"/>
        <v>3</v>
      </c>
    </row>
    <row r="148" spans="1:13" ht="18.75" x14ac:dyDescent="0.25">
      <c r="A148" s="75" t="s">
        <v>723</v>
      </c>
      <c r="B148" s="82">
        <v>114</v>
      </c>
      <c r="C148" s="89" t="s">
        <v>554</v>
      </c>
      <c r="D148" s="91" t="s">
        <v>59</v>
      </c>
      <c r="E148" s="151"/>
      <c r="F148" s="152">
        <v>96</v>
      </c>
      <c r="G148" s="153">
        <f t="shared" si="45"/>
        <v>0</v>
      </c>
      <c r="H148" s="255" t="s">
        <v>74</v>
      </c>
      <c r="I148" s="154">
        <v>85</v>
      </c>
      <c r="J148" s="154">
        <f t="shared" si="46"/>
        <v>0</v>
      </c>
      <c r="K148" s="155">
        <f t="shared" si="47"/>
        <v>0</v>
      </c>
      <c r="L148" s="156">
        <f t="shared" si="48"/>
        <v>10.199999999999999</v>
      </c>
      <c r="M148" s="156">
        <f t="shared" si="49"/>
        <v>11</v>
      </c>
    </row>
    <row r="149" spans="1:13" ht="18.75" x14ac:dyDescent="0.25">
      <c r="A149" s="75" t="s">
        <v>723</v>
      </c>
      <c r="B149" s="82">
        <v>115</v>
      </c>
      <c r="C149" s="89" t="s">
        <v>76</v>
      </c>
      <c r="D149" s="91" t="s">
        <v>59</v>
      </c>
      <c r="E149" s="151"/>
      <c r="F149" s="152">
        <v>90</v>
      </c>
      <c r="G149" s="153">
        <f t="shared" si="45"/>
        <v>0</v>
      </c>
      <c r="H149" s="255" t="s">
        <v>74</v>
      </c>
      <c r="I149" s="154">
        <v>80</v>
      </c>
      <c r="J149" s="154">
        <f t="shared" si="46"/>
        <v>0</v>
      </c>
      <c r="K149" s="155">
        <f t="shared" si="47"/>
        <v>0</v>
      </c>
      <c r="L149" s="156">
        <f t="shared" si="48"/>
        <v>9.6</v>
      </c>
      <c r="M149" s="156">
        <f t="shared" si="49"/>
        <v>10</v>
      </c>
    </row>
    <row r="150" spans="1:13" ht="18.75" customHeight="1" x14ac:dyDescent="0.25">
      <c r="A150" s="75" t="s">
        <v>723</v>
      </c>
      <c r="B150" s="82">
        <v>116</v>
      </c>
      <c r="C150" s="89" t="s">
        <v>73</v>
      </c>
      <c r="D150" s="91" t="s">
        <v>59</v>
      </c>
      <c r="E150" s="151"/>
      <c r="F150" s="152">
        <v>62</v>
      </c>
      <c r="G150" s="153">
        <f t="shared" si="45"/>
        <v>0</v>
      </c>
      <c r="H150" s="255" t="s">
        <v>70</v>
      </c>
      <c r="I150" s="154">
        <v>55</v>
      </c>
      <c r="J150" s="154">
        <f t="shared" si="46"/>
        <v>0</v>
      </c>
      <c r="K150" s="155">
        <f t="shared" si="47"/>
        <v>0</v>
      </c>
      <c r="L150" s="156">
        <f t="shared" si="48"/>
        <v>6.6</v>
      </c>
      <c r="M150" s="156">
        <f t="shared" si="49"/>
        <v>7</v>
      </c>
    </row>
    <row r="151" spans="1:13" ht="18.75" x14ac:dyDescent="0.25">
      <c r="A151" s="75" t="s">
        <v>723</v>
      </c>
      <c r="B151" s="82">
        <v>117</v>
      </c>
      <c r="C151" s="81" t="s">
        <v>426</v>
      </c>
      <c r="D151" s="91" t="s">
        <v>59</v>
      </c>
      <c r="E151" s="151"/>
      <c r="F151" s="152">
        <v>34</v>
      </c>
      <c r="G151" s="153">
        <f t="shared" si="45"/>
        <v>0</v>
      </c>
      <c r="H151" s="255" t="s">
        <v>70</v>
      </c>
      <c r="I151" s="154">
        <v>30</v>
      </c>
      <c r="J151" s="154">
        <f t="shared" si="46"/>
        <v>0</v>
      </c>
      <c r="K151" s="155">
        <f t="shared" si="47"/>
        <v>0</v>
      </c>
      <c r="L151" s="156">
        <f t="shared" si="48"/>
        <v>3.6</v>
      </c>
      <c r="M151" s="156">
        <f t="shared" si="49"/>
        <v>4</v>
      </c>
    </row>
    <row r="152" spans="1:13" ht="18.75" x14ac:dyDescent="0.25">
      <c r="A152" s="75" t="s">
        <v>723</v>
      </c>
      <c r="B152" s="82">
        <v>118</v>
      </c>
      <c r="C152" s="89" t="s">
        <v>410</v>
      </c>
      <c r="D152" s="91" t="s">
        <v>68</v>
      </c>
      <c r="E152" s="151"/>
      <c r="F152" s="152">
        <v>56</v>
      </c>
      <c r="G152" s="153">
        <f t="shared" si="45"/>
        <v>0</v>
      </c>
      <c r="H152" s="255" t="s">
        <v>69</v>
      </c>
      <c r="I152" s="154">
        <v>50</v>
      </c>
      <c r="J152" s="154">
        <f t="shared" si="46"/>
        <v>0</v>
      </c>
      <c r="K152" s="155">
        <f t="shared" si="47"/>
        <v>0</v>
      </c>
      <c r="L152" s="156">
        <f t="shared" si="48"/>
        <v>6</v>
      </c>
      <c r="M152" s="156">
        <f t="shared" si="49"/>
        <v>6</v>
      </c>
    </row>
    <row r="153" spans="1:13" ht="18.75" x14ac:dyDescent="0.25">
      <c r="A153" s="75" t="s">
        <v>723</v>
      </c>
      <c r="B153" s="82">
        <v>119</v>
      </c>
      <c r="C153" s="89" t="s">
        <v>428</v>
      </c>
      <c r="D153" s="91" t="s">
        <v>499</v>
      </c>
      <c r="E153" s="151"/>
      <c r="F153" s="152">
        <v>79</v>
      </c>
      <c r="G153" s="153">
        <f t="shared" si="45"/>
        <v>0</v>
      </c>
      <c r="H153" s="255" t="s">
        <v>74</v>
      </c>
      <c r="I153" s="154">
        <v>70</v>
      </c>
      <c r="J153" s="154">
        <f t="shared" si="46"/>
        <v>0</v>
      </c>
      <c r="K153" s="155">
        <f t="shared" si="47"/>
        <v>0</v>
      </c>
      <c r="L153" s="156">
        <f t="shared" si="48"/>
        <v>8.4</v>
      </c>
      <c r="M153" s="156">
        <f t="shared" si="49"/>
        <v>9</v>
      </c>
    </row>
    <row r="154" spans="1:13" s="9" customFormat="1" ht="25.5" customHeight="1" x14ac:dyDescent="0.3">
      <c r="A154" s="74"/>
      <c r="B154" s="110" t="s">
        <v>80</v>
      </c>
      <c r="C154" s="111"/>
      <c r="D154" s="106"/>
      <c r="E154" s="189"/>
      <c r="F154" s="189"/>
      <c r="G154" s="189"/>
      <c r="H154" s="266"/>
      <c r="I154" s="190"/>
      <c r="J154" s="190"/>
      <c r="K154" s="190"/>
      <c r="L154" s="191"/>
      <c r="M154" s="191"/>
    </row>
    <row r="155" spans="1:13" ht="37.5" x14ac:dyDescent="0.25">
      <c r="A155" s="75" t="s">
        <v>723</v>
      </c>
      <c r="B155" s="82">
        <v>120</v>
      </c>
      <c r="C155" s="89" t="s">
        <v>653</v>
      </c>
      <c r="D155" s="91" t="s">
        <v>41</v>
      </c>
      <c r="E155" s="151"/>
      <c r="F155" s="152">
        <v>51</v>
      </c>
      <c r="G155" s="153">
        <f t="shared" ref="G155:G163" si="50">F155*E155</f>
        <v>0</v>
      </c>
      <c r="H155" s="255" t="s">
        <v>637</v>
      </c>
      <c r="I155" s="154">
        <v>45</v>
      </c>
      <c r="J155" s="154">
        <f t="shared" ref="J155:J163" si="51">I155*E155</f>
        <v>0</v>
      </c>
      <c r="K155" s="155">
        <f t="shared" ref="K155:K163" si="52">$G$1</f>
        <v>0</v>
      </c>
      <c r="L155" s="156">
        <f t="shared" ref="L155:L163" si="53">I155*12/100</f>
        <v>5.4</v>
      </c>
      <c r="M155" s="156">
        <f t="shared" ref="M155:M163" si="54">ROUNDUP(L155,0)</f>
        <v>6</v>
      </c>
    </row>
    <row r="156" spans="1:13" ht="18.75" customHeight="1" x14ac:dyDescent="0.25">
      <c r="A156" s="75" t="s">
        <v>723</v>
      </c>
      <c r="B156" s="82">
        <v>121</v>
      </c>
      <c r="C156" s="89" t="s">
        <v>431</v>
      </c>
      <c r="D156" s="91" t="s">
        <v>81</v>
      </c>
      <c r="E156" s="151"/>
      <c r="F156" s="152">
        <v>34</v>
      </c>
      <c r="G156" s="153">
        <f t="shared" si="50"/>
        <v>0</v>
      </c>
      <c r="H156" s="255" t="s">
        <v>39</v>
      </c>
      <c r="I156" s="154">
        <v>30</v>
      </c>
      <c r="J156" s="154">
        <f t="shared" si="51"/>
        <v>0</v>
      </c>
      <c r="K156" s="155">
        <f t="shared" si="52"/>
        <v>0</v>
      </c>
      <c r="L156" s="156">
        <f t="shared" si="53"/>
        <v>3.6</v>
      </c>
      <c r="M156" s="156">
        <f t="shared" si="54"/>
        <v>4</v>
      </c>
    </row>
    <row r="157" spans="1:13" ht="37.5" x14ac:dyDescent="0.25">
      <c r="A157" s="75" t="s">
        <v>723</v>
      </c>
      <c r="B157" s="82">
        <v>122</v>
      </c>
      <c r="C157" s="89" t="s">
        <v>753</v>
      </c>
      <c r="D157" s="91" t="s">
        <v>81</v>
      </c>
      <c r="E157" s="151"/>
      <c r="F157" s="152">
        <v>34</v>
      </c>
      <c r="G157" s="153">
        <f t="shared" si="50"/>
        <v>0</v>
      </c>
      <c r="H157" s="255" t="s">
        <v>82</v>
      </c>
      <c r="I157" s="154">
        <v>30</v>
      </c>
      <c r="J157" s="154">
        <f t="shared" si="51"/>
        <v>0</v>
      </c>
      <c r="K157" s="155">
        <f t="shared" si="52"/>
        <v>0</v>
      </c>
      <c r="L157" s="156">
        <f t="shared" si="53"/>
        <v>3.6</v>
      </c>
      <c r="M157" s="156">
        <f t="shared" si="54"/>
        <v>4</v>
      </c>
    </row>
    <row r="158" spans="1:13" ht="37.5" x14ac:dyDescent="0.25">
      <c r="A158" s="75" t="s">
        <v>723</v>
      </c>
      <c r="B158" s="82">
        <v>123</v>
      </c>
      <c r="C158" s="89" t="s">
        <v>754</v>
      </c>
      <c r="D158" s="91" t="s">
        <v>81</v>
      </c>
      <c r="E158" s="151"/>
      <c r="F158" s="152">
        <v>34</v>
      </c>
      <c r="G158" s="153">
        <f t="shared" si="50"/>
        <v>0</v>
      </c>
      <c r="H158" s="255" t="s">
        <v>82</v>
      </c>
      <c r="I158" s="154">
        <v>30</v>
      </c>
      <c r="J158" s="154">
        <f t="shared" si="51"/>
        <v>0</v>
      </c>
      <c r="K158" s="155">
        <f t="shared" si="52"/>
        <v>0</v>
      </c>
      <c r="L158" s="156">
        <f t="shared" si="53"/>
        <v>3.6</v>
      </c>
      <c r="M158" s="156">
        <f t="shared" si="54"/>
        <v>4</v>
      </c>
    </row>
    <row r="159" spans="1:13" ht="37.5" customHeight="1" x14ac:dyDescent="0.25">
      <c r="A159" s="75" t="s">
        <v>723</v>
      </c>
      <c r="B159" s="84">
        <v>124</v>
      </c>
      <c r="C159" s="94" t="s">
        <v>765</v>
      </c>
      <c r="D159" s="95" t="s">
        <v>81</v>
      </c>
      <c r="E159" s="151"/>
      <c r="F159" s="152">
        <v>34</v>
      </c>
      <c r="G159" s="153">
        <f t="shared" si="50"/>
        <v>0</v>
      </c>
      <c r="H159" s="255" t="s">
        <v>82</v>
      </c>
      <c r="I159" s="154">
        <v>30</v>
      </c>
      <c r="J159" s="154">
        <f t="shared" si="51"/>
        <v>0</v>
      </c>
      <c r="K159" s="155">
        <f t="shared" si="52"/>
        <v>0</v>
      </c>
      <c r="L159" s="156">
        <f t="shared" si="53"/>
        <v>3.6</v>
      </c>
      <c r="M159" s="156">
        <f t="shared" si="54"/>
        <v>4</v>
      </c>
    </row>
    <row r="160" spans="1:13" ht="37.5" x14ac:dyDescent="0.25">
      <c r="A160" s="75" t="s">
        <v>723</v>
      </c>
      <c r="B160" s="84">
        <v>125</v>
      </c>
      <c r="C160" s="94" t="s">
        <v>764</v>
      </c>
      <c r="D160" s="95" t="s">
        <v>81</v>
      </c>
      <c r="E160" s="151"/>
      <c r="F160" s="152">
        <v>34</v>
      </c>
      <c r="G160" s="153">
        <f t="shared" si="50"/>
        <v>0</v>
      </c>
      <c r="H160" s="255" t="s">
        <v>82</v>
      </c>
      <c r="I160" s="154">
        <v>30</v>
      </c>
      <c r="J160" s="154">
        <f t="shared" si="51"/>
        <v>0</v>
      </c>
      <c r="K160" s="155">
        <f t="shared" si="52"/>
        <v>0</v>
      </c>
      <c r="L160" s="156">
        <f t="shared" si="53"/>
        <v>3.6</v>
      </c>
      <c r="M160" s="156">
        <f t="shared" si="54"/>
        <v>4</v>
      </c>
    </row>
    <row r="161" spans="1:13" ht="37.5" x14ac:dyDescent="0.25">
      <c r="A161" s="75" t="s">
        <v>723</v>
      </c>
      <c r="B161" s="84">
        <v>126</v>
      </c>
      <c r="C161" s="94" t="s">
        <v>766</v>
      </c>
      <c r="D161" s="95" t="s">
        <v>81</v>
      </c>
      <c r="E161" s="151"/>
      <c r="F161" s="152">
        <v>34</v>
      </c>
      <c r="G161" s="153">
        <f t="shared" si="50"/>
        <v>0</v>
      </c>
      <c r="H161" s="255" t="s">
        <v>82</v>
      </c>
      <c r="I161" s="154">
        <v>30</v>
      </c>
      <c r="J161" s="154">
        <f t="shared" si="51"/>
        <v>0</v>
      </c>
      <c r="K161" s="155">
        <f t="shared" si="52"/>
        <v>0</v>
      </c>
      <c r="L161" s="156">
        <f t="shared" si="53"/>
        <v>3.6</v>
      </c>
      <c r="M161" s="156">
        <f t="shared" si="54"/>
        <v>4</v>
      </c>
    </row>
    <row r="162" spans="1:13" ht="37.5" x14ac:dyDescent="0.25">
      <c r="A162" s="75" t="s">
        <v>723</v>
      </c>
      <c r="B162" s="84">
        <v>127</v>
      </c>
      <c r="C162" s="94" t="s">
        <v>767</v>
      </c>
      <c r="D162" s="95" t="s">
        <v>81</v>
      </c>
      <c r="E162" s="151"/>
      <c r="F162" s="152">
        <v>34</v>
      </c>
      <c r="G162" s="153">
        <f t="shared" si="50"/>
        <v>0</v>
      </c>
      <c r="H162" s="255" t="s">
        <v>82</v>
      </c>
      <c r="I162" s="154">
        <v>30</v>
      </c>
      <c r="J162" s="154">
        <f t="shared" si="51"/>
        <v>0</v>
      </c>
      <c r="K162" s="155">
        <f t="shared" si="52"/>
        <v>0</v>
      </c>
      <c r="L162" s="156">
        <f t="shared" si="53"/>
        <v>3.6</v>
      </c>
      <c r="M162" s="156">
        <f t="shared" si="54"/>
        <v>4</v>
      </c>
    </row>
    <row r="163" spans="1:13" ht="37.5" x14ac:dyDescent="0.25">
      <c r="A163" s="75" t="s">
        <v>723</v>
      </c>
      <c r="B163" s="82">
        <v>126</v>
      </c>
      <c r="C163" s="89" t="s">
        <v>755</v>
      </c>
      <c r="D163" s="91" t="s">
        <v>81</v>
      </c>
      <c r="E163" s="151"/>
      <c r="F163" s="152">
        <v>34</v>
      </c>
      <c r="G163" s="153">
        <f t="shared" si="50"/>
        <v>0</v>
      </c>
      <c r="H163" s="255" t="s">
        <v>637</v>
      </c>
      <c r="I163" s="154">
        <v>30</v>
      </c>
      <c r="J163" s="154">
        <f t="shared" si="51"/>
        <v>0</v>
      </c>
      <c r="K163" s="155">
        <f t="shared" si="52"/>
        <v>0</v>
      </c>
      <c r="L163" s="156">
        <f t="shared" si="53"/>
        <v>3.6</v>
      </c>
      <c r="M163" s="156">
        <f t="shared" si="54"/>
        <v>4</v>
      </c>
    </row>
    <row r="164" spans="1:13" s="9" customFormat="1" ht="21" customHeight="1" x14ac:dyDescent="0.3">
      <c r="A164" s="74"/>
      <c r="B164" s="99" t="s">
        <v>83</v>
      </c>
      <c r="C164" s="100"/>
      <c r="D164" s="101"/>
      <c r="E164" s="174"/>
      <c r="F164" s="174"/>
      <c r="G164" s="174"/>
      <c r="H164" s="261"/>
      <c r="I164" s="175"/>
      <c r="J164" s="175"/>
      <c r="K164" s="175"/>
      <c r="L164" s="176"/>
      <c r="M164" s="176"/>
    </row>
    <row r="165" spans="1:13" ht="37.5" x14ac:dyDescent="0.25">
      <c r="A165" s="74"/>
      <c r="B165" s="91">
        <v>127</v>
      </c>
      <c r="C165" s="89" t="s">
        <v>434</v>
      </c>
      <c r="D165" s="91" t="s">
        <v>88</v>
      </c>
      <c r="E165" s="151"/>
      <c r="F165" s="152">
        <v>146</v>
      </c>
      <c r="G165" s="153">
        <f t="shared" ref="G165:G172" si="55">F165*E165</f>
        <v>0</v>
      </c>
      <c r="H165" s="255" t="s">
        <v>86</v>
      </c>
      <c r="I165" s="154">
        <v>130</v>
      </c>
      <c r="J165" s="154">
        <f t="shared" ref="J165:J172" si="56">I165*E165</f>
        <v>0</v>
      </c>
      <c r="K165" s="155">
        <f t="shared" ref="K165:K172" si="57">$G$1</f>
        <v>0</v>
      </c>
      <c r="L165" s="156">
        <f t="shared" ref="L165:L172" si="58">I165*12/100</f>
        <v>15.6</v>
      </c>
      <c r="M165" s="156">
        <f t="shared" ref="M165:M172" si="59">ROUNDUP(L165,0)</f>
        <v>16</v>
      </c>
    </row>
    <row r="166" spans="1:13" ht="37.5" customHeight="1" x14ac:dyDescent="0.25">
      <c r="A166" s="74"/>
      <c r="B166" s="91">
        <v>128</v>
      </c>
      <c r="C166" s="89" t="s">
        <v>435</v>
      </c>
      <c r="D166" s="91" t="s">
        <v>91</v>
      </c>
      <c r="E166" s="151"/>
      <c r="F166" s="152">
        <v>135</v>
      </c>
      <c r="G166" s="153">
        <f t="shared" si="55"/>
        <v>0</v>
      </c>
      <c r="H166" s="255" t="s">
        <v>86</v>
      </c>
      <c r="I166" s="154">
        <v>120</v>
      </c>
      <c r="J166" s="154">
        <f t="shared" si="56"/>
        <v>0</v>
      </c>
      <c r="K166" s="155">
        <f t="shared" si="57"/>
        <v>0</v>
      </c>
      <c r="L166" s="156">
        <f t="shared" si="58"/>
        <v>14.4</v>
      </c>
      <c r="M166" s="156">
        <f t="shared" si="59"/>
        <v>15</v>
      </c>
    </row>
    <row r="167" spans="1:13" ht="18.75" customHeight="1" x14ac:dyDescent="0.25">
      <c r="A167" s="74"/>
      <c r="B167" s="91">
        <v>129</v>
      </c>
      <c r="C167" s="89" t="s">
        <v>756</v>
      </c>
      <c r="D167" s="91" t="s">
        <v>84</v>
      </c>
      <c r="E167" s="151"/>
      <c r="F167" s="152">
        <v>112</v>
      </c>
      <c r="G167" s="153">
        <f t="shared" si="55"/>
        <v>0</v>
      </c>
      <c r="H167" s="255" t="s">
        <v>392</v>
      </c>
      <c r="I167" s="154">
        <v>100</v>
      </c>
      <c r="J167" s="154">
        <f t="shared" si="56"/>
        <v>0</v>
      </c>
      <c r="K167" s="155">
        <f t="shared" si="57"/>
        <v>0</v>
      </c>
      <c r="L167" s="156">
        <f t="shared" si="58"/>
        <v>12</v>
      </c>
      <c r="M167" s="156">
        <f t="shared" si="59"/>
        <v>12</v>
      </c>
    </row>
    <row r="168" spans="1:13" ht="18.75" x14ac:dyDescent="0.25">
      <c r="A168" s="74"/>
      <c r="B168" s="91">
        <v>131</v>
      </c>
      <c r="C168" s="89" t="s">
        <v>713</v>
      </c>
      <c r="D168" s="91" t="s">
        <v>626</v>
      </c>
      <c r="E168" s="151"/>
      <c r="F168" s="152">
        <v>146</v>
      </c>
      <c r="G168" s="153">
        <f t="shared" si="55"/>
        <v>0</v>
      </c>
      <c r="H168" s="255" t="s">
        <v>86</v>
      </c>
      <c r="I168" s="154">
        <v>130</v>
      </c>
      <c r="J168" s="154">
        <f t="shared" si="56"/>
        <v>0</v>
      </c>
      <c r="K168" s="155">
        <f t="shared" si="57"/>
        <v>0</v>
      </c>
      <c r="L168" s="156">
        <f t="shared" si="58"/>
        <v>15.6</v>
      </c>
      <c r="M168" s="156">
        <f t="shared" si="59"/>
        <v>16</v>
      </c>
    </row>
    <row r="169" spans="1:13" ht="18.75" x14ac:dyDescent="0.25">
      <c r="A169" s="74"/>
      <c r="B169" s="91">
        <v>132</v>
      </c>
      <c r="C169" s="89" t="s">
        <v>714</v>
      </c>
      <c r="D169" s="91" t="s">
        <v>626</v>
      </c>
      <c r="E169" s="151"/>
      <c r="F169" s="152">
        <v>146</v>
      </c>
      <c r="G169" s="153">
        <f t="shared" si="55"/>
        <v>0</v>
      </c>
      <c r="H169" s="255" t="s">
        <v>86</v>
      </c>
      <c r="I169" s="154">
        <v>130</v>
      </c>
      <c r="J169" s="154">
        <f t="shared" si="56"/>
        <v>0</v>
      </c>
      <c r="K169" s="155">
        <f t="shared" si="57"/>
        <v>0</v>
      </c>
      <c r="L169" s="156">
        <f t="shared" si="58"/>
        <v>15.6</v>
      </c>
      <c r="M169" s="156">
        <f t="shared" si="59"/>
        <v>16</v>
      </c>
    </row>
    <row r="170" spans="1:13" ht="18.75" x14ac:dyDescent="0.25">
      <c r="A170" s="74"/>
      <c r="B170" s="91">
        <v>133</v>
      </c>
      <c r="C170" s="89" t="s">
        <v>432</v>
      </c>
      <c r="D170" s="91" t="s">
        <v>85</v>
      </c>
      <c r="E170" s="151"/>
      <c r="F170" s="152">
        <v>135</v>
      </c>
      <c r="G170" s="153">
        <f t="shared" si="55"/>
        <v>0</v>
      </c>
      <c r="H170" s="255" t="s">
        <v>392</v>
      </c>
      <c r="I170" s="154">
        <v>120</v>
      </c>
      <c r="J170" s="154">
        <f t="shared" si="56"/>
        <v>0</v>
      </c>
      <c r="K170" s="155">
        <f t="shared" si="57"/>
        <v>0</v>
      </c>
      <c r="L170" s="156">
        <f t="shared" si="58"/>
        <v>14.4</v>
      </c>
      <c r="M170" s="156">
        <f t="shared" si="59"/>
        <v>15</v>
      </c>
    </row>
    <row r="171" spans="1:13" ht="37.5" customHeight="1" x14ac:dyDescent="0.25">
      <c r="A171" s="74"/>
      <c r="B171" s="91">
        <v>134</v>
      </c>
      <c r="C171" s="89" t="s">
        <v>489</v>
      </c>
      <c r="D171" s="91" t="s">
        <v>90</v>
      </c>
      <c r="E171" s="151"/>
      <c r="F171" s="152">
        <v>202</v>
      </c>
      <c r="G171" s="153">
        <f t="shared" si="55"/>
        <v>0</v>
      </c>
      <c r="H171" s="255" t="s">
        <v>86</v>
      </c>
      <c r="I171" s="154">
        <v>180</v>
      </c>
      <c r="J171" s="154">
        <f t="shared" si="56"/>
        <v>0</v>
      </c>
      <c r="K171" s="155">
        <f t="shared" si="57"/>
        <v>0</v>
      </c>
      <c r="L171" s="156">
        <f t="shared" si="58"/>
        <v>21.6</v>
      </c>
      <c r="M171" s="156">
        <f t="shared" si="59"/>
        <v>22</v>
      </c>
    </row>
    <row r="172" spans="1:13" ht="18.75" x14ac:dyDescent="0.25">
      <c r="A172" s="74"/>
      <c r="B172" s="91">
        <v>135</v>
      </c>
      <c r="C172" s="89" t="s">
        <v>433</v>
      </c>
      <c r="D172" s="91" t="s">
        <v>87</v>
      </c>
      <c r="E172" s="151"/>
      <c r="F172" s="152">
        <v>280</v>
      </c>
      <c r="G172" s="153">
        <f t="shared" si="55"/>
        <v>0</v>
      </c>
      <c r="H172" s="255" t="s">
        <v>86</v>
      </c>
      <c r="I172" s="154">
        <v>250</v>
      </c>
      <c r="J172" s="154">
        <f t="shared" si="56"/>
        <v>0</v>
      </c>
      <c r="K172" s="155">
        <f t="shared" si="57"/>
        <v>0</v>
      </c>
      <c r="L172" s="156">
        <f t="shared" si="58"/>
        <v>30</v>
      </c>
      <c r="M172" s="156">
        <f t="shared" si="59"/>
        <v>30</v>
      </c>
    </row>
    <row r="173" spans="1:13" s="9" customFormat="1" ht="18.75" customHeight="1" x14ac:dyDescent="0.3">
      <c r="A173" s="74"/>
      <c r="B173" s="192" t="s">
        <v>92</v>
      </c>
      <c r="C173" s="112"/>
      <c r="D173" s="113"/>
      <c r="E173" s="193"/>
      <c r="F173" s="193"/>
      <c r="G173" s="193"/>
      <c r="H173" s="267"/>
      <c r="I173" s="194"/>
      <c r="J173" s="194"/>
      <c r="K173" s="194"/>
      <c r="L173" s="195"/>
      <c r="M173" s="195"/>
    </row>
    <row r="174" spans="1:13" s="9" customFormat="1" ht="18.75" customHeight="1" x14ac:dyDescent="0.3">
      <c r="A174" s="74"/>
      <c r="B174" s="196"/>
      <c r="C174" s="114" t="s">
        <v>761</v>
      </c>
      <c r="D174" s="115"/>
      <c r="E174" s="197"/>
      <c r="F174" s="197"/>
      <c r="G174" s="197"/>
      <c r="H174" s="268"/>
      <c r="I174" s="198"/>
      <c r="J174" s="198"/>
      <c r="K174" s="198"/>
      <c r="L174" s="199"/>
      <c r="M174" s="199"/>
    </row>
    <row r="175" spans="1:13" s="9" customFormat="1" ht="56.25" customHeight="1" x14ac:dyDescent="0.25">
      <c r="A175" s="74" t="s">
        <v>723</v>
      </c>
      <c r="B175" s="82">
        <v>136</v>
      </c>
      <c r="C175" s="89" t="s">
        <v>512</v>
      </c>
      <c r="D175" s="91" t="s">
        <v>510</v>
      </c>
      <c r="E175" s="151"/>
      <c r="F175" s="152">
        <v>191</v>
      </c>
      <c r="G175" s="153">
        <f>F175*E175</f>
        <v>0</v>
      </c>
      <c r="H175" s="255" t="s">
        <v>511</v>
      </c>
      <c r="I175" s="154">
        <v>170</v>
      </c>
      <c r="J175" s="154">
        <f>I175*E175</f>
        <v>0</v>
      </c>
      <c r="K175" s="155">
        <f>$G$1</f>
        <v>0</v>
      </c>
      <c r="L175" s="156">
        <f>I175*12/100</f>
        <v>20.399999999999999</v>
      </c>
      <c r="M175" s="156">
        <f>ROUNDUP(L175,0)</f>
        <v>21</v>
      </c>
    </row>
    <row r="176" spans="1:13" s="69" customFormat="1" ht="56.25" customHeight="1" x14ac:dyDescent="0.25">
      <c r="A176" s="74" t="s">
        <v>723</v>
      </c>
      <c r="B176" s="82">
        <v>138</v>
      </c>
      <c r="C176" s="89" t="s">
        <v>768</v>
      </c>
      <c r="D176" s="82" t="s">
        <v>768</v>
      </c>
      <c r="E176" s="151"/>
      <c r="F176" s="152">
        <v>75</v>
      </c>
      <c r="G176" s="153">
        <f>F176*E176</f>
        <v>0</v>
      </c>
      <c r="H176" s="255" t="s">
        <v>511</v>
      </c>
      <c r="I176" s="154">
        <v>65</v>
      </c>
      <c r="J176" s="154">
        <f>I176*E176</f>
        <v>0</v>
      </c>
      <c r="K176" s="155">
        <f>$G$1</f>
        <v>0</v>
      </c>
      <c r="L176" s="156">
        <f>I176*12/100</f>
        <v>7.8</v>
      </c>
      <c r="M176" s="156">
        <f>ROUNDUP(L176,0)</f>
        <v>8</v>
      </c>
    </row>
    <row r="177" spans="1:16252" s="9" customFormat="1" ht="18.75" customHeight="1" x14ac:dyDescent="0.3">
      <c r="A177" s="74"/>
      <c r="B177" s="200"/>
      <c r="C177" s="116" t="s">
        <v>659</v>
      </c>
      <c r="D177" s="117"/>
      <c r="E177" s="201"/>
      <c r="F177" s="201"/>
      <c r="G177" s="201"/>
      <c r="H177" s="269"/>
      <c r="I177" s="202"/>
      <c r="J177" s="202"/>
      <c r="K177" s="202"/>
      <c r="L177" s="203"/>
      <c r="M177" s="203"/>
    </row>
    <row r="178" spans="1:16252" s="9" customFormat="1" ht="37.5" x14ac:dyDescent="0.25">
      <c r="A178" s="74" t="s">
        <v>723</v>
      </c>
      <c r="B178" s="82">
        <v>137</v>
      </c>
      <c r="C178" s="118" t="s">
        <v>769</v>
      </c>
      <c r="D178" s="90" t="s">
        <v>770</v>
      </c>
      <c r="E178" s="151"/>
      <c r="F178" s="152">
        <v>191</v>
      </c>
      <c r="G178" s="153">
        <f>F178*E178</f>
        <v>0</v>
      </c>
      <c r="H178" s="255" t="s">
        <v>716</v>
      </c>
      <c r="I178" s="154">
        <v>170</v>
      </c>
      <c r="J178" s="154">
        <f>I178*E178</f>
        <v>0</v>
      </c>
      <c r="K178" s="155">
        <f>$G$1</f>
        <v>0</v>
      </c>
      <c r="L178" s="156">
        <f>I178*12/100</f>
        <v>20.399999999999999</v>
      </c>
      <c r="M178" s="156">
        <f>ROUNDUP(L178,0)</f>
        <v>21</v>
      </c>
    </row>
    <row r="179" spans="1:16252" s="69" customFormat="1" ht="37.5" x14ac:dyDescent="0.25">
      <c r="A179" s="74" t="s">
        <v>723</v>
      </c>
      <c r="B179" s="82">
        <v>137</v>
      </c>
      <c r="C179" s="118" t="s">
        <v>771</v>
      </c>
      <c r="D179" s="90" t="s">
        <v>770</v>
      </c>
      <c r="E179" s="151"/>
      <c r="F179" s="152">
        <v>191</v>
      </c>
      <c r="G179" s="153">
        <f>F179*E179</f>
        <v>0</v>
      </c>
      <c r="H179" s="255" t="s">
        <v>716</v>
      </c>
      <c r="I179" s="154">
        <v>170</v>
      </c>
      <c r="J179" s="154">
        <f>I179*E179</f>
        <v>0</v>
      </c>
      <c r="K179" s="155">
        <f>$G$1</f>
        <v>0</v>
      </c>
      <c r="L179" s="156">
        <f>I179*12/100</f>
        <v>20.399999999999999</v>
      </c>
      <c r="M179" s="156">
        <f>ROUNDUP(L179,0)</f>
        <v>21</v>
      </c>
    </row>
    <row r="180" spans="1:16252" s="9" customFormat="1" ht="18.75" customHeight="1" x14ac:dyDescent="0.25">
      <c r="A180" s="74" t="s">
        <v>723</v>
      </c>
      <c r="B180" s="82">
        <v>138</v>
      </c>
      <c r="C180" s="118" t="s">
        <v>743</v>
      </c>
      <c r="D180" s="90" t="s">
        <v>94</v>
      </c>
      <c r="E180" s="151"/>
      <c r="F180" s="152">
        <v>180</v>
      </c>
      <c r="G180" s="153">
        <f>F180*E180</f>
        <v>0</v>
      </c>
      <c r="H180" s="255" t="s">
        <v>716</v>
      </c>
      <c r="I180" s="154">
        <v>160</v>
      </c>
      <c r="J180" s="154">
        <f>I180*E180</f>
        <v>0</v>
      </c>
      <c r="K180" s="155">
        <f>$G$1</f>
        <v>0</v>
      </c>
      <c r="L180" s="156">
        <f>I180*12/100</f>
        <v>19.2</v>
      </c>
      <c r="M180" s="156">
        <f>ROUNDUP(L180,0)</f>
        <v>20</v>
      </c>
    </row>
    <row r="181" spans="1:16252" ht="18.75" customHeight="1" x14ac:dyDescent="0.3">
      <c r="A181" s="74"/>
      <c r="B181" s="200"/>
      <c r="C181" s="116" t="s">
        <v>154</v>
      </c>
      <c r="D181" s="117"/>
      <c r="E181" s="201"/>
      <c r="F181" s="201"/>
      <c r="G181" s="201"/>
      <c r="H181" s="269"/>
      <c r="I181" s="202"/>
      <c r="J181" s="202"/>
      <c r="K181" s="202"/>
      <c r="L181" s="203"/>
      <c r="M181" s="203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/>
      <c r="KU181" s="9"/>
      <c r="KV181" s="9"/>
      <c r="KW181" s="9"/>
      <c r="KX181" s="9"/>
      <c r="KY181" s="9"/>
      <c r="KZ181" s="9"/>
      <c r="LA181" s="9"/>
      <c r="LB181" s="9"/>
      <c r="LC181" s="9"/>
      <c r="LD181" s="9"/>
      <c r="LE181" s="9"/>
      <c r="LF181" s="9"/>
      <c r="LG181" s="9"/>
      <c r="LH181" s="9"/>
      <c r="LI181" s="9"/>
      <c r="LJ181" s="9"/>
      <c r="LK181" s="9"/>
      <c r="LL181" s="9"/>
      <c r="LM181" s="9"/>
      <c r="LN181" s="9"/>
      <c r="LO181" s="9"/>
      <c r="LP181" s="9"/>
      <c r="LQ181" s="9"/>
      <c r="LR181" s="9"/>
      <c r="LS181" s="9"/>
      <c r="LT181" s="9"/>
      <c r="LU181" s="9"/>
      <c r="LV181" s="9"/>
      <c r="LW181" s="9"/>
      <c r="LX181" s="9"/>
      <c r="LY181" s="9"/>
      <c r="LZ181" s="9"/>
      <c r="MA181" s="9"/>
      <c r="MB181" s="9"/>
      <c r="MC181" s="9"/>
      <c r="MD181" s="9"/>
      <c r="ME181" s="9"/>
      <c r="MF181" s="9"/>
      <c r="MG181" s="9"/>
      <c r="MH181" s="9"/>
      <c r="MI181" s="9"/>
      <c r="MJ181" s="9"/>
      <c r="MK181" s="9"/>
      <c r="ML181" s="9"/>
      <c r="MM181" s="9"/>
      <c r="MN181" s="9"/>
      <c r="MO181" s="9"/>
      <c r="MP181" s="9"/>
      <c r="MQ181" s="9"/>
      <c r="MR181" s="9"/>
      <c r="MS181" s="9"/>
      <c r="MT181" s="9"/>
      <c r="MU181" s="9"/>
      <c r="MV181" s="9"/>
      <c r="MW181" s="9"/>
      <c r="MX181" s="9"/>
      <c r="MY181" s="9"/>
      <c r="MZ181" s="9"/>
      <c r="NA181" s="9"/>
      <c r="NB181" s="9"/>
      <c r="NC181" s="9"/>
      <c r="ND181" s="9"/>
      <c r="NE181" s="9"/>
      <c r="NF181" s="9"/>
      <c r="NG181" s="9"/>
      <c r="NH181" s="9"/>
      <c r="NI181" s="9"/>
      <c r="NJ181" s="9"/>
      <c r="NK181" s="9"/>
      <c r="NL181" s="9"/>
      <c r="NM181" s="9"/>
      <c r="NN181" s="9"/>
      <c r="NO181" s="9"/>
      <c r="NP181" s="9"/>
      <c r="NQ181" s="9"/>
      <c r="NR181" s="9"/>
      <c r="NS181" s="9"/>
      <c r="NT181" s="9"/>
      <c r="NU181" s="9"/>
      <c r="NV181" s="9"/>
      <c r="NW181" s="9"/>
      <c r="NX181" s="9"/>
      <c r="NY181" s="9"/>
      <c r="NZ181" s="9"/>
      <c r="OA181" s="9"/>
      <c r="OB181" s="9"/>
      <c r="OC181" s="9"/>
      <c r="OD181" s="9"/>
      <c r="OE181" s="9"/>
      <c r="OF181" s="9"/>
      <c r="OG181" s="9"/>
      <c r="OH181" s="9"/>
      <c r="OI181" s="9"/>
      <c r="OJ181" s="9"/>
      <c r="OK181" s="9"/>
      <c r="OL181" s="9"/>
      <c r="OM181" s="9"/>
      <c r="ON181" s="9"/>
      <c r="OO181" s="9"/>
      <c r="OP181" s="9"/>
      <c r="OQ181" s="9"/>
      <c r="OR181" s="9"/>
      <c r="OS181" s="9"/>
      <c r="OT181" s="9"/>
      <c r="OU181" s="9"/>
      <c r="OV181" s="9"/>
      <c r="OW181" s="9"/>
      <c r="OX181" s="9"/>
      <c r="OY181" s="9"/>
      <c r="OZ181" s="9"/>
      <c r="PA181" s="9"/>
      <c r="PB181" s="9"/>
      <c r="PC181" s="9"/>
      <c r="PD181" s="9"/>
      <c r="PE181" s="9"/>
      <c r="PF181" s="9"/>
      <c r="PG181" s="9"/>
      <c r="PH181" s="9"/>
      <c r="PI181" s="9"/>
      <c r="PJ181" s="9"/>
      <c r="PK181" s="9"/>
      <c r="PL181" s="9"/>
      <c r="PM181" s="9"/>
      <c r="PN181" s="9"/>
      <c r="PO181" s="9"/>
      <c r="PP181" s="9"/>
      <c r="PQ181" s="9"/>
      <c r="PR181" s="9"/>
      <c r="PS181" s="9"/>
      <c r="PT181" s="9"/>
      <c r="PU181" s="9"/>
      <c r="PV181" s="9"/>
      <c r="PW181" s="9"/>
      <c r="PX181" s="9"/>
      <c r="PY181" s="9"/>
      <c r="PZ181" s="9"/>
      <c r="QA181" s="9"/>
      <c r="QB181" s="9"/>
      <c r="QC181" s="9"/>
      <c r="QD181" s="9"/>
      <c r="QE181" s="9"/>
      <c r="QF181" s="9"/>
      <c r="QG181" s="9"/>
      <c r="QH181" s="9"/>
      <c r="QI181" s="9"/>
      <c r="QJ181" s="9"/>
      <c r="QK181" s="9"/>
      <c r="QL181" s="9"/>
      <c r="QM181" s="9"/>
      <c r="QN181" s="9"/>
      <c r="QO181" s="9"/>
      <c r="QP181" s="9"/>
      <c r="QQ181" s="9"/>
      <c r="QR181" s="9"/>
      <c r="QS181" s="9"/>
      <c r="QT181" s="9"/>
      <c r="QU181" s="9"/>
      <c r="QV181" s="9"/>
      <c r="QW181" s="9"/>
      <c r="QX181" s="9"/>
      <c r="QY181" s="9"/>
      <c r="QZ181" s="9"/>
      <c r="RA181" s="9"/>
      <c r="RB181" s="9"/>
      <c r="RC181" s="9"/>
      <c r="RD181" s="9"/>
      <c r="RE181" s="9"/>
      <c r="RF181" s="9"/>
      <c r="RG181" s="9"/>
      <c r="RH181" s="9"/>
      <c r="RI181" s="9"/>
      <c r="RJ181" s="9"/>
      <c r="RK181" s="9"/>
      <c r="RL181" s="9"/>
      <c r="RM181" s="9"/>
      <c r="RN181" s="9"/>
      <c r="RO181" s="9"/>
      <c r="RP181" s="9"/>
      <c r="RQ181" s="9"/>
      <c r="RR181" s="9"/>
      <c r="RS181" s="9"/>
      <c r="RT181" s="9"/>
      <c r="RU181" s="9"/>
      <c r="RV181" s="9"/>
      <c r="RW181" s="9"/>
      <c r="RX181" s="9"/>
      <c r="RY181" s="9"/>
      <c r="RZ181" s="9"/>
      <c r="SA181" s="9"/>
      <c r="SB181" s="9"/>
      <c r="SC181" s="9"/>
      <c r="SD181" s="9"/>
      <c r="SE181" s="9"/>
      <c r="SF181" s="9"/>
      <c r="SG181" s="9"/>
      <c r="SH181" s="9"/>
      <c r="SI181" s="9"/>
      <c r="SJ181" s="9"/>
      <c r="SK181" s="9"/>
      <c r="SL181" s="9"/>
      <c r="SM181" s="9"/>
      <c r="SN181" s="9"/>
      <c r="SO181" s="9"/>
      <c r="SP181" s="9"/>
      <c r="SQ181" s="9"/>
      <c r="SR181" s="9"/>
      <c r="SS181" s="9"/>
      <c r="ST181" s="9"/>
      <c r="SU181" s="9"/>
      <c r="SV181" s="9"/>
      <c r="SW181" s="9"/>
      <c r="SX181" s="9"/>
      <c r="SY181" s="9"/>
      <c r="SZ181" s="9"/>
      <c r="TA181" s="9"/>
      <c r="TB181" s="9"/>
      <c r="TC181" s="9"/>
      <c r="TD181" s="9"/>
      <c r="TE181" s="9"/>
      <c r="TF181" s="9"/>
      <c r="TG181" s="9"/>
      <c r="TH181" s="9"/>
      <c r="TI181" s="9"/>
      <c r="TJ181" s="9"/>
      <c r="TK181" s="9"/>
      <c r="TL181" s="9"/>
      <c r="TM181" s="9"/>
      <c r="TN181" s="9"/>
      <c r="TO181" s="9"/>
      <c r="TP181" s="9"/>
      <c r="TQ181" s="9"/>
      <c r="TR181" s="9"/>
      <c r="TS181" s="9"/>
      <c r="TT181" s="9"/>
      <c r="TU181" s="9"/>
      <c r="TV181" s="9"/>
      <c r="TW181" s="9"/>
      <c r="TX181" s="9"/>
      <c r="TY181" s="9"/>
      <c r="TZ181" s="9"/>
      <c r="UA181" s="9"/>
      <c r="UB181" s="9"/>
      <c r="UC181" s="9"/>
      <c r="UD181" s="9"/>
      <c r="UE181" s="9"/>
      <c r="UF181" s="9"/>
      <c r="UG181" s="9"/>
      <c r="UH181" s="9"/>
      <c r="UI181" s="9"/>
      <c r="UJ181" s="9"/>
      <c r="UK181" s="9"/>
      <c r="UL181" s="9"/>
      <c r="UM181" s="9"/>
      <c r="UN181" s="9"/>
      <c r="UO181" s="9"/>
      <c r="UP181" s="9"/>
      <c r="UQ181" s="9"/>
      <c r="UR181" s="9"/>
      <c r="US181" s="9"/>
      <c r="UT181" s="9"/>
      <c r="UU181" s="9"/>
      <c r="UV181" s="9"/>
      <c r="UW181" s="9"/>
      <c r="UX181" s="9"/>
      <c r="UY181" s="9"/>
      <c r="UZ181" s="9"/>
      <c r="VA181" s="9"/>
      <c r="VB181" s="9"/>
      <c r="VC181" s="9"/>
      <c r="VD181" s="9"/>
      <c r="VE181" s="9"/>
      <c r="VF181" s="9"/>
      <c r="VG181" s="9"/>
      <c r="VH181" s="9"/>
      <c r="VI181" s="9"/>
      <c r="VJ181" s="9"/>
      <c r="VK181" s="9"/>
      <c r="VL181" s="9"/>
      <c r="VM181" s="9"/>
      <c r="VN181" s="9"/>
      <c r="VO181" s="9"/>
      <c r="VP181" s="9"/>
      <c r="VQ181" s="9"/>
      <c r="VR181" s="9"/>
      <c r="VS181" s="9"/>
      <c r="VT181" s="9"/>
      <c r="VU181" s="9"/>
      <c r="VV181" s="9"/>
      <c r="VW181" s="9"/>
      <c r="VX181" s="9"/>
      <c r="VY181" s="9"/>
      <c r="VZ181" s="9"/>
      <c r="WA181" s="9"/>
      <c r="WB181" s="9"/>
      <c r="WC181" s="9"/>
      <c r="WD181" s="9"/>
      <c r="WE181" s="9"/>
      <c r="WF181" s="9"/>
      <c r="WG181" s="9"/>
      <c r="WH181" s="9"/>
      <c r="WI181" s="9"/>
      <c r="WJ181" s="9"/>
      <c r="WK181" s="9"/>
      <c r="WL181" s="9"/>
      <c r="WM181" s="9"/>
      <c r="WN181" s="9"/>
      <c r="WO181" s="9"/>
      <c r="WP181" s="9"/>
      <c r="WQ181" s="9"/>
      <c r="WR181" s="9"/>
      <c r="WS181" s="9"/>
      <c r="WT181" s="9"/>
      <c r="WU181" s="9"/>
      <c r="WV181" s="9"/>
      <c r="WW181" s="9"/>
      <c r="WX181" s="9"/>
      <c r="WY181" s="9"/>
      <c r="WZ181" s="9"/>
      <c r="XA181" s="9"/>
      <c r="XB181" s="9"/>
      <c r="XC181" s="9"/>
      <c r="XD181" s="9"/>
      <c r="XE181" s="9"/>
      <c r="XF181" s="9"/>
      <c r="XG181" s="9"/>
      <c r="XH181" s="9"/>
      <c r="XI181" s="9"/>
      <c r="XJ181" s="9"/>
      <c r="XK181" s="9"/>
      <c r="XL181" s="9"/>
      <c r="XM181" s="9"/>
      <c r="XN181" s="9"/>
      <c r="XO181" s="9"/>
      <c r="XP181" s="9"/>
      <c r="XQ181" s="9"/>
      <c r="XR181" s="9"/>
      <c r="XS181" s="9"/>
      <c r="XT181" s="9"/>
      <c r="XU181" s="9"/>
      <c r="XV181" s="9"/>
      <c r="XW181" s="9"/>
      <c r="XX181" s="9"/>
      <c r="XY181" s="9"/>
      <c r="XZ181" s="9"/>
      <c r="YA181" s="9"/>
      <c r="YB181" s="9"/>
      <c r="YC181" s="9"/>
      <c r="YD181" s="9"/>
      <c r="YE181" s="9"/>
      <c r="YF181" s="9"/>
      <c r="YG181" s="9"/>
      <c r="YH181" s="9"/>
      <c r="YI181" s="9"/>
      <c r="YJ181" s="9"/>
      <c r="YK181" s="9"/>
      <c r="YL181" s="9"/>
      <c r="YM181" s="9"/>
      <c r="YN181" s="9"/>
      <c r="YO181" s="9"/>
      <c r="YP181" s="9"/>
      <c r="YQ181" s="9"/>
      <c r="YR181" s="9"/>
      <c r="YS181" s="9"/>
      <c r="YT181" s="9"/>
      <c r="YU181" s="9"/>
      <c r="YV181" s="9"/>
      <c r="YW181" s="9"/>
      <c r="YX181" s="9"/>
      <c r="YY181" s="9"/>
      <c r="YZ181" s="9"/>
      <c r="ZA181" s="9"/>
      <c r="ZB181" s="9"/>
      <c r="ZC181" s="9"/>
      <c r="ZD181" s="9"/>
      <c r="ZE181" s="9"/>
      <c r="ZF181" s="9"/>
      <c r="ZG181" s="9"/>
      <c r="ZH181" s="9"/>
      <c r="ZI181" s="9"/>
      <c r="ZJ181" s="9"/>
      <c r="ZK181" s="9"/>
      <c r="ZL181" s="9"/>
      <c r="ZM181" s="9"/>
      <c r="ZN181" s="9"/>
      <c r="ZO181" s="9"/>
      <c r="ZP181" s="9"/>
      <c r="ZQ181" s="9"/>
      <c r="ZR181" s="9"/>
      <c r="ZS181" s="9"/>
      <c r="ZT181" s="9"/>
      <c r="ZU181" s="9"/>
      <c r="ZV181" s="9"/>
      <c r="ZW181" s="9"/>
      <c r="ZX181" s="9"/>
      <c r="ZY181" s="9"/>
      <c r="ZZ181" s="9"/>
      <c r="AAA181" s="9"/>
      <c r="AAB181" s="9"/>
      <c r="AAC181" s="9"/>
      <c r="AAD181" s="9"/>
      <c r="AAE181" s="9"/>
      <c r="AAF181" s="9"/>
      <c r="AAG181" s="9"/>
      <c r="AAH181" s="9"/>
      <c r="AAI181" s="9"/>
      <c r="AAJ181" s="9"/>
      <c r="AAK181" s="9"/>
      <c r="AAL181" s="9"/>
      <c r="AAM181" s="9"/>
      <c r="AAN181" s="9"/>
      <c r="AAO181" s="9"/>
      <c r="AAP181" s="9"/>
      <c r="AAQ181" s="9"/>
      <c r="AAR181" s="9"/>
      <c r="AAS181" s="9"/>
      <c r="AAT181" s="9"/>
      <c r="AAU181" s="9"/>
      <c r="AAV181" s="9"/>
      <c r="AAW181" s="9"/>
      <c r="AAX181" s="9"/>
      <c r="AAY181" s="9"/>
      <c r="AAZ181" s="9"/>
      <c r="ABA181" s="9"/>
      <c r="ABB181" s="9"/>
      <c r="ABC181" s="9"/>
      <c r="ABD181" s="9"/>
      <c r="ABE181" s="9"/>
      <c r="ABF181" s="9"/>
      <c r="ABG181" s="9"/>
      <c r="ABH181" s="9"/>
      <c r="ABI181" s="9"/>
      <c r="ABJ181" s="9"/>
      <c r="ABK181" s="9"/>
      <c r="ABL181" s="9"/>
      <c r="ABM181" s="9"/>
      <c r="ABN181" s="9"/>
      <c r="ABO181" s="9"/>
      <c r="ABP181" s="9"/>
      <c r="ABQ181" s="9"/>
      <c r="ABR181" s="9"/>
      <c r="ABS181" s="9"/>
      <c r="ABT181" s="9"/>
      <c r="ABU181" s="9"/>
      <c r="ABV181" s="9"/>
      <c r="ABW181" s="9"/>
      <c r="ABX181" s="9"/>
      <c r="ABY181" s="9"/>
      <c r="ABZ181" s="9"/>
      <c r="ACA181" s="9"/>
      <c r="ACB181" s="9"/>
      <c r="ACC181" s="9"/>
      <c r="ACD181" s="9"/>
      <c r="ACE181" s="9"/>
      <c r="ACF181" s="9"/>
      <c r="ACG181" s="9"/>
      <c r="ACH181" s="9"/>
      <c r="ACI181" s="9"/>
      <c r="ACJ181" s="9"/>
      <c r="ACK181" s="9"/>
      <c r="ACL181" s="9"/>
      <c r="ACM181" s="9"/>
      <c r="ACN181" s="9"/>
      <c r="ACO181" s="9"/>
      <c r="ACP181" s="9"/>
      <c r="ACQ181" s="9"/>
      <c r="ACR181" s="9"/>
      <c r="ACS181" s="9"/>
      <c r="ACT181" s="9"/>
      <c r="ACU181" s="9"/>
      <c r="ACV181" s="9"/>
      <c r="ACW181" s="9"/>
      <c r="ACX181" s="9"/>
      <c r="ACY181" s="9"/>
      <c r="ACZ181" s="9"/>
      <c r="ADA181" s="9"/>
      <c r="ADB181" s="9"/>
      <c r="ADC181" s="9"/>
      <c r="ADD181" s="9"/>
      <c r="ADE181" s="9"/>
      <c r="ADF181" s="9"/>
      <c r="ADG181" s="9"/>
      <c r="ADH181" s="9"/>
      <c r="ADI181" s="9"/>
      <c r="ADJ181" s="9"/>
      <c r="ADK181" s="9"/>
      <c r="ADL181" s="9"/>
      <c r="ADM181" s="9"/>
      <c r="ADN181" s="9"/>
      <c r="ADO181" s="9"/>
      <c r="ADP181" s="9"/>
      <c r="ADQ181" s="9"/>
      <c r="ADR181" s="9"/>
      <c r="ADS181" s="9"/>
      <c r="ADT181" s="9"/>
      <c r="ADU181" s="9"/>
      <c r="ADV181" s="9"/>
      <c r="ADW181" s="9"/>
      <c r="ADX181" s="9"/>
      <c r="ADY181" s="9"/>
      <c r="ADZ181" s="9"/>
      <c r="AEA181" s="9"/>
      <c r="AEB181" s="9"/>
      <c r="AEC181" s="9"/>
      <c r="AED181" s="9"/>
      <c r="AEE181" s="9"/>
      <c r="AEF181" s="9"/>
      <c r="AEG181" s="9"/>
      <c r="AEH181" s="9"/>
      <c r="AEI181" s="9"/>
      <c r="AEJ181" s="9"/>
      <c r="AEK181" s="9"/>
      <c r="AEL181" s="9"/>
      <c r="AEM181" s="9"/>
      <c r="AEN181" s="9"/>
      <c r="AEO181" s="9"/>
      <c r="AEP181" s="9"/>
      <c r="AEQ181" s="9"/>
      <c r="AER181" s="9"/>
      <c r="AES181" s="9"/>
      <c r="AET181" s="9"/>
      <c r="AEU181" s="9"/>
      <c r="AEV181" s="9"/>
      <c r="AEW181" s="9"/>
      <c r="AEX181" s="9"/>
      <c r="AEY181" s="9"/>
      <c r="AEZ181" s="9"/>
      <c r="AFA181" s="9"/>
      <c r="AFB181" s="9"/>
      <c r="AFC181" s="9"/>
      <c r="AFD181" s="9"/>
      <c r="AFE181" s="9"/>
      <c r="AFF181" s="9"/>
      <c r="AFG181" s="9"/>
      <c r="AFH181" s="9"/>
      <c r="AFI181" s="9"/>
      <c r="AFJ181" s="9"/>
      <c r="AFK181" s="9"/>
      <c r="AFL181" s="9"/>
      <c r="AFM181" s="9"/>
      <c r="AFN181" s="9"/>
      <c r="AFO181" s="9"/>
      <c r="AFP181" s="9"/>
      <c r="AFQ181" s="9"/>
      <c r="AFR181" s="9"/>
      <c r="AFS181" s="9"/>
      <c r="AFT181" s="9"/>
      <c r="AFU181" s="9"/>
      <c r="AFV181" s="9"/>
      <c r="AFW181" s="9"/>
      <c r="AFX181" s="9"/>
      <c r="AFY181" s="9"/>
      <c r="AFZ181" s="9"/>
      <c r="AGA181" s="9"/>
      <c r="AGB181" s="9"/>
      <c r="AGC181" s="9"/>
      <c r="AGD181" s="9"/>
      <c r="AGE181" s="9"/>
      <c r="AGF181" s="9"/>
      <c r="AGG181" s="9"/>
      <c r="AGH181" s="9"/>
      <c r="AGI181" s="9"/>
      <c r="AGJ181" s="9"/>
      <c r="AGK181" s="9"/>
      <c r="AGL181" s="9"/>
      <c r="AGM181" s="9"/>
      <c r="AGN181" s="9"/>
      <c r="AGO181" s="9"/>
      <c r="AGP181" s="9"/>
      <c r="AGQ181" s="9"/>
      <c r="AGR181" s="9"/>
      <c r="AGS181" s="9"/>
      <c r="AGT181" s="9"/>
      <c r="AGU181" s="9"/>
      <c r="AGV181" s="9"/>
      <c r="AGW181" s="9"/>
      <c r="AGX181" s="9"/>
      <c r="AGY181" s="9"/>
      <c r="AGZ181" s="9"/>
      <c r="AHA181" s="9"/>
      <c r="AHB181" s="9"/>
      <c r="AHC181" s="9"/>
      <c r="AHD181" s="9"/>
      <c r="AHE181" s="9"/>
      <c r="AHF181" s="9"/>
      <c r="AHG181" s="9"/>
      <c r="AHH181" s="9"/>
      <c r="AHI181" s="9"/>
      <c r="AHJ181" s="9"/>
      <c r="AHK181" s="9"/>
      <c r="AHL181" s="9"/>
      <c r="AHM181" s="9"/>
      <c r="AHN181" s="9"/>
      <c r="AHO181" s="9"/>
      <c r="AHP181" s="9"/>
      <c r="AHQ181" s="9"/>
      <c r="AHR181" s="9"/>
      <c r="AHS181" s="9"/>
      <c r="AHT181" s="9"/>
      <c r="AHU181" s="9"/>
      <c r="AHV181" s="9"/>
      <c r="AHW181" s="9"/>
      <c r="AHX181" s="9"/>
      <c r="AHY181" s="9"/>
      <c r="AHZ181" s="9"/>
      <c r="AIA181" s="9"/>
      <c r="AIB181" s="9"/>
      <c r="AIC181" s="9"/>
      <c r="AID181" s="9"/>
      <c r="AIE181" s="9"/>
      <c r="AIF181" s="9"/>
      <c r="AIG181" s="9"/>
      <c r="AIH181" s="9"/>
      <c r="AII181" s="9"/>
      <c r="AIJ181" s="9"/>
      <c r="AIK181" s="9"/>
      <c r="AIL181" s="9"/>
      <c r="AIM181" s="9"/>
      <c r="AIN181" s="9"/>
      <c r="AIO181" s="9"/>
      <c r="AIP181" s="9"/>
      <c r="AIQ181" s="9"/>
      <c r="AIR181" s="9"/>
      <c r="AIS181" s="9"/>
      <c r="AIT181" s="9"/>
      <c r="AIU181" s="9"/>
      <c r="AIV181" s="9"/>
      <c r="AIW181" s="9"/>
      <c r="AIX181" s="9"/>
      <c r="AIY181" s="9"/>
      <c r="AIZ181" s="9"/>
      <c r="AJA181" s="9"/>
      <c r="AJB181" s="9"/>
      <c r="AJC181" s="9"/>
      <c r="AJD181" s="9"/>
      <c r="AJE181" s="9"/>
      <c r="AJF181" s="9"/>
      <c r="AJG181" s="9"/>
      <c r="AJH181" s="9"/>
      <c r="AJI181" s="9"/>
      <c r="AJJ181" s="9"/>
      <c r="AJK181" s="9"/>
      <c r="AJL181" s="9"/>
      <c r="AJM181" s="9"/>
      <c r="AJN181" s="9"/>
      <c r="AJO181" s="9"/>
      <c r="AJP181" s="9"/>
      <c r="AJQ181" s="9"/>
      <c r="AJR181" s="9"/>
      <c r="AJS181" s="9"/>
      <c r="AJT181" s="9"/>
      <c r="AJU181" s="9"/>
      <c r="AJV181" s="9"/>
      <c r="AJW181" s="9"/>
      <c r="AJX181" s="9"/>
      <c r="AJY181" s="9"/>
      <c r="AJZ181" s="9"/>
      <c r="AKA181" s="9"/>
      <c r="AKB181" s="9"/>
      <c r="AKC181" s="9"/>
      <c r="AKD181" s="9"/>
      <c r="AKE181" s="9"/>
      <c r="AKF181" s="9"/>
      <c r="AKG181" s="9"/>
      <c r="AKH181" s="9"/>
      <c r="AKI181" s="9"/>
      <c r="AKJ181" s="9"/>
      <c r="AKK181" s="9"/>
      <c r="AKL181" s="9"/>
      <c r="AKM181" s="9"/>
      <c r="AKN181" s="9"/>
      <c r="AKO181" s="9"/>
      <c r="AKP181" s="9"/>
      <c r="AKQ181" s="9"/>
      <c r="AKR181" s="9"/>
      <c r="AKS181" s="9"/>
      <c r="AKT181" s="9"/>
      <c r="AKU181" s="9"/>
      <c r="AKV181" s="9"/>
      <c r="AKW181" s="9"/>
      <c r="AKX181" s="9"/>
      <c r="AKY181" s="9"/>
      <c r="AKZ181" s="9"/>
      <c r="ALA181" s="9"/>
      <c r="ALB181" s="9"/>
      <c r="ALC181" s="9"/>
      <c r="ALD181" s="9"/>
      <c r="ALE181" s="9"/>
      <c r="ALF181" s="9"/>
      <c r="ALG181" s="9"/>
      <c r="ALH181" s="9"/>
      <c r="ALI181" s="9"/>
      <c r="ALJ181" s="9"/>
      <c r="ALK181" s="9"/>
      <c r="ALL181" s="9"/>
      <c r="ALM181" s="9"/>
      <c r="ALN181" s="9"/>
      <c r="ALO181" s="9"/>
      <c r="ALP181" s="9"/>
      <c r="ALQ181" s="9"/>
      <c r="ALR181" s="9"/>
      <c r="ALS181" s="9"/>
      <c r="ALT181" s="9"/>
      <c r="ALU181" s="9"/>
      <c r="ALV181" s="9"/>
      <c r="ALW181" s="9"/>
      <c r="ALX181" s="9"/>
      <c r="ALY181" s="9"/>
      <c r="ALZ181" s="9"/>
      <c r="AMA181" s="9"/>
      <c r="AMB181" s="9"/>
      <c r="AMC181" s="9"/>
      <c r="AMD181" s="9"/>
      <c r="AME181" s="9"/>
      <c r="AMF181" s="9"/>
      <c r="AMG181" s="9"/>
      <c r="AMH181" s="9"/>
      <c r="AMI181" s="9"/>
      <c r="AMJ181" s="9"/>
      <c r="AMK181" s="9"/>
      <c r="AML181" s="9"/>
      <c r="AMM181" s="9"/>
      <c r="AMN181" s="9"/>
      <c r="AMO181" s="9"/>
      <c r="AMP181" s="9"/>
      <c r="AMQ181" s="9"/>
      <c r="AMR181" s="9"/>
      <c r="AMS181" s="9"/>
      <c r="AMT181" s="9"/>
      <c r="AMU181" s="9"/>
      <c r="AMV181" s="9"/>
      <c r="AMW181" s="9"/>
      <c r="AMX181" s="9"/>
      <c r="AMY181" s="9"/>
      <c r="AMZ181" s="9"/>
      <c r="ANA181" s="9"/>
      <c r="ANB181" s="9"/>
      <c r="ANC181" s="9"/>
      <c r="AND181" s="9"/>
      <c r="ANE181" s="9"/>
      <c r="ANF181" s="9"/>
      <c r="ANG181" s="9"/>
      <c r="ANH181" s="9"/>
      <c r="ANI181" s="9"/>
      <c r="ANJ181" s="9"/>
      <c r="ANK181" s="9"/>
      <c r="ANL181" s="9"/>
      <c r="ANM181" s="9"/>
      <c r="ANN181" s="9"/>
      <c r="ANO181" s="9"/>
      <c r="ANP181" s="9"/>
      <c r="ANQ181" s="9"/>
      <c r="ANR181" s="9"/>
      <c r="ANS181" s="9"/>
      <c r="ANT181" s="9"/>
      <c r="ANU181" s="9"/>
      <c r="ANV181" s="9"/>
      <c r="ANW181" s="9"/>
      <c r="ANX181" s="9"/>
      <c r="ANY181" s="9"/>
      <c r="ANZ181" s="9"/>
      <c r="AOA181" s="9"/>
      <c r="AOB181" s="9"/>
      <c r="AOC181" s="9"/>
      <c r="AOD181" s="9"/>
      <c r="AOE181" s="9"/>
      <c r="AOF181" s="9"/>
      <c r="AOG181" s="9"/>
      <c r="AOH181" s="9"/>
      <c r="AOI181" s="9"/>
      <c r="AOJ181" s="9"/>
      <c r="AOK181" s="9"/>
      <c r="AOL181" s="9"/>
      <c r="AOM181" s="9"/>
      <c r="AON181" s="9"/>
      <c r="AOO181" s="9"/>
      <c r="AOP181" s="9"/>
      <c r="AOQ181" s="9"/>
      <c r="AOR181" s="9"/>
      <c r="AOS181" s="9"/>
      <c r="AOT181" s="9"/>
      <c r="AOU181" s="9"/>
      <c r="AOV181" s="9"/>
      <c r="AOW181" s="9"/>
      <c r="AOX181" s="9"/>
      <c r="AOY181" s="9"/>
      <c r="AOZ181" s="9"/>
      <c r="APA181" s="9"/>
      <c r="APB181" s="9"/>
      <c r="APC181" s="9"/>
      <c r="APD181" s="9"/>
      <c r="APE181" s="9"/>
      <c r="APF181" s="9"/>
      <c r="APG181" s="9"/>
      <c r="APH181" s="9"/>
      <c r="API181" s="9"/>
      <c r="APJ181" s="9"/>
      <c r="APK181" s="9"/>
      <c r="APL181" s="9"/>
      <c r="APM181" s="9"/>
      <c r="APN181" s="9"/>
      <c r="APO181" s="9"/>
      <c r="APP181" s="9"/>
      <c r="APQ181" s="9"/>
      <c r="APR181" s="9"/>
      <c r="APS181" s="9"/>
      <c r="APT181" s="9"/>
      <c r="APU181" s="9"/>
      <c r="APV181" s="9"/>
      <c r="APW181" s="9"/>
      <c r="APX181" s="9"/>
      <c r="APY181" s="9"/>
      <c r="APZ181" s="9"/>
      <c r="AQA181" s="9"/>
      <c r="AQB181" s="9"/>
      <c r="AQC181" s="9"/>
      <c r="AQD181" s="9"/>
      <c r="AQE181" s="9"/>
      <c r="AQF181" s="9"/>
      <c r="AQG181" s="9"/>
      <c r="AQH181" s="9"/>
      <c r="AQI181" s="9"/>
      <c r="AQJ181" s="9"/>
      <c r="AQK181" s="9"/>
      <c r="AQL181" s="9"/>
      <c r="AQM181" s="9"/>
      <c r="AQN181" s="9"/>
      <c r="AQO181" s="9"/>
      <c r="AQP181" s="9"/>
      <c r="AQQ181" s="9"/>
      <c r="AQR181" s="9"/>
      <c r="AQS181" s="9"/>
      <c r="AQT181" s="9"/>
      <c r="AQU181" s="9"/>
      <c r="AQV181" s="9"/>
      <c r="AQW181" s="9"/>
      <c r="AQX181" s="9"/>
      <c r="AQY181" s="9"/>
      <c r="AQZ181" s="9"/>
      <c r="ARA181" s="9"/>
      <c r="ARB181" s="9"/>
      <c r="ARC181" s="9"/>
      <c r="ARD181" s="9"/>
      <c r="ARE181" s="9"/>
      <c r="ARF181" s="9"/>
      <c r="ARG181" s="9"/>
      <c r="ARH181" s="9"/>
      <c r="ARI181" s="9"/>
      <c r="ARJ181" s="9"/>
      <c r="ARK181" s="9"/>
      <c r="ARL181" s="9"/>
      <c r="ARM181" s="9"/>
      <c r="ARN181" s="9"/>
      <c r="ARO181" s="9"/>
      <c r="ARP181" s="9"/>
      <c r="ARQ181" s="9"/>
      <c r="ARR181" s="9"/>
      <c r="ARS181" s="9"/>
      <c r="ART181" s="9"/>
      <c r="ARU181" s="9"/>
      <c r="ARV181" s="9"/>
      <c r="ARW181" s="9"/>
      <c r="ARX181" s="9"/>
      <c r="ARY181" s="9"/>
      <c r="ARZ181" s="9"/>
      <c r="ASA181" s="9"/>
      <c r="ASB181" s="9"/>
      <c r="ASC181" s="9"/>
      <c r="ASD181" s="9"/>
      <c r="ASE181" s="9"/>
      <c r="ASF181" s="9"/>
      <c r="ASG181" s="9"/>
      <c r="ASH181" s="9"/>
      <c r="ASI181" s="9"/>
      <c r="ASJ181" s="9"/>
      <c r="ASK181" s="9"/>
      <c r="ASL181" s="9"/>
      <c r="ASM181" s="9"/>
      <c r="ASN181" s="9"/>
      <c r="ASO181" s="9"/>
      <c r="ASP181" s="9"/>
      <c r="ASQ181" s="9"/>
      <c r="ASR181" s="9"/>
      <c r="ASS181" s="9"/>
      <c r="AST181" s="9"/>
      <c r="ASU181" s="9"/>
      <c r="ASV181" s="9"/>
      <c r="ASW181" s="9"/>
      <c r="ASX181" s="9"/>
      <c r="ASY181" s="9"/>
      <c r="ASZ181" s="9"/>
      <c r="ATA181" s="9"/>
      <c r="ATB181" s="9"/>
      <c r="ATC181" s="9"/>
      <c r="ATD181" s="9"/>
      <c r="ATE181" s="9"/>
      <c r="ATF181" s="9"/>
      <c r="ATG181" s="9"/>
      <c r="ATH181" s="9"/>
      <c r="ATI181" s="9"/>
      <c r="ATJ181" s="9"/>
      <c r="ATK181" s="9"/>
      <c r="ATL181" s="9"/>
      <c r="ATM181" s="9"/>
      <c r="ATN181" s="9"/>
      <c r="ATO181" s="9"/>
      <c r="ATP181" s="9"/>
      <c r="ATQ181" s="9"/>
      <c r="ATR181" s="9"/>
      <c r="ATS181" s="9"/>
      <c r="ATT181" s="9"/>
      <c r="ATU181" s="9"/>
      <c r="ATV181" s="9"/>
      <c r="ATW181" s="9"/>
      <c r="ATX181" s="9"/>
      <c r="ATY181" s="9"/>
      <c r="ATZ181" s="9"/>
      <c r="AUA181" s="9"/>
      <c r="AUB181" s="9"/>
      <c r="AUC181" s="9"/>
      <c r="AUD181" s="9"/>
      <c r="AUE181" s="9"/>
      <c r="AUF181" s="9"/>
      <c r="AUG181" s="9"/>
      <c r="AUH181" s="9"/>
      <c r="AUI181" s="9"/>
      <c r="AUJ181" s="9"/>
      <c r="AUK181" s="9"/>
      <c r="AUL181" s="9"/>
      <c r="AUM181" s="9"/>
      <c r="AUN181" s="9"/>
      <c r="AUO181" s="9"/>
      <c r="AUP181" s="9"/>
      <c r="AUQ181" s="9"/>
      <c r="AUR181" s="9"/>
      <c r="AUS181" s="9"/>
      <c r="AUT181" s="9"/>
      <c r="AUU181" s="9"/>
      <c r="AUV181" s="9"/>
      <c r="AUW181" s="9"/>
      <c r="AUX181" s="9"/>
      <c r="AUY181" s="9"/>
      <c r="AUZ181" s="9"/>
      <c r="AVA181" s="9"/>
      <c r="AVB181" s="9"/>
      <c r="AVC181" s="9"/>
      <c r="AVD181" s="9"/>
      <c r="AVE181" s="9"/>
      <c r="AVF181" s="9"/>
      <c r="AVG181" s="9"/>
      <c r="AVH181" s="9"/>
      <c r="AVI181" s="9"/>
      <c r="AVJ181" s="9"/>
      <c r="AVK181" s="9"/>
      <c r="AVL181" s="9"/>
      <c r="AVM181" s="9"/>
      <c r="AVN181" s="9"/>
      <c r="AVO181" s="9"/>
      <c r="AVP181" s="9"/>
      <c r="AVQ181" s="9"/>
      <c r="AVR181" s="9"/>
      <c r="AVS181" s="9"/>
      <c r="AVT181" s="9"/>
      <c r="AVU181" s="9"/>
      <c r="AVV181" s="9"/>
      <c r="AVW181" s="9"/>
      <c r="AVX181" s="9"/>
      <c r="AVY181" s="9"/>
      <c r="AVZ181" s="9"/>
      <c r="AWA181" s="9"/>
      <c r="AWB181" s="9"/>
      <c r="AWC181" s="9"/>
      <c r="AWD181" s="9"/>
      <c r="AWE181" s="9"/>
      <c r="AWF181" s="9"/>
      <c r="AWG181" s="9"/>
      <c r="AWH181" s="9"/>
      <c r="AWI181" s="9"/>
      <c r="AWJ181" s="9"/>
      <c r="AWK181" s="9"/>
      <c r="AWL181" s="9"/>
      <c r="AWM181" s="9"/>
      <c r="AWN181" s="9"/>
      <c r="AWO181" s="9"/>
      <c r="AWP181" s="9"/>
      <c r="AWQ181" s="9"/>
      <c r="AWR181" s="9"/>
      <c r="AWS181" s="9"/>
      <c r="AWT181" s="9"/>
      <c r="AWU181" s="9"/>
      <c r="AWV181" s="9"/>
      <c r="AWW181" s="9"/>
      <c r="AWX181" s="9"/>
      <c r="AWY181" s="9"/>
      <c r="AWZ181" s="9"/>
      <c r="AXA181" s="9"/>
      <c r="AXB181" s="9"/>
      <c r="AXC181" s="9"/>
      <c r="AXD181" s="9"/>
      <c r="AXE181" s="9"/>
      <c r="AXF181" s="9"/>
      <c r="AXG181" s="9"/>
      <c r="AXH181" s="9"/>
      <c r="AXI181" s="9"/>
      <c r="AXJ181" s="9"/>
      <c r="AXK181" s="9"/>
      <c r="AXL181" s="9"/>
      <c r="AXM181" s="9"/>
      <c r="AXN181" s="9"/>
      <c r="AXO181" s="9"/>
      <c r="AXP181" s="9"/>
      <c r="AXQ181" s="9"/>
      <c r="AXR181" s="9"/>
      <c r="AXS181" s="9"/>
      <c r="AXT181" s="9"/>
      <c r="AXU181" s="9"/>
      <c r="AXV181" s="9"/>
      <c r="AXW181" s="9"/>
      <c r="AXX181" s="9"/>
      <c r="AXY181" s="9"/>
      <c r="AXZ181" s="9"/>
      <c r="AYA181" s="9"/>
      <c r="AYB181" s="9"/>
      <c r="AYC181" s="9"/>
      <c r="AYD181" s="9"/>
      <c r="AYE181" s="9"/>
      <c r="AYF181" s="9"/>
      <c r="AYG181" s="9"/>
      <c r="AYH181" s="9"/>
      <c r="AYI181" s="9"/>
      <c r="AYJ181" s="9"/>
      <c r="AYK181" s="9"/>
      <c r="AYL181" s="9"/>
      <c r="AYM181" s="9"/>
      <c r="AYN181" s="9"/>
      <c r="AYO181" s="9"/>
      <c r="AYP181" s="9"/>
      <c r="AYQ181" s="9"/>
      <c r="AYR181" s="9"/>
      <c r="AYS181" s="9"/>
      <c r="AYT181" s="9"/>
      <c r="AYU181" s="9"/>
      <c r="AYV181" s="9"/>
      <c r="AYW181" s="9"/>
      <c r="AYX181" s="9"/>
      <c r="AYY181" s="9"/>
      <c r="AYZ181" s="9"/>
      <c r="AZA181" s="9"/>
      <c r="AZB181" s="9"/>
      <c r="AZC181" s="9"/>
      <c r="AZD181" s="9"/>
      <c r="AZE181" s="9"/>
      <c r="AZF181" s="9"/>
      <c r="AZG181" s="9"/>
      <c r="AZH181" s="9"/>
      <c r="AZI181" s="9"/>
      <c r="AZJ181" s="9"/>
      <c r="AZK181" s="9"/>
      <c r="AZL181" s="9"/>
      <c r="AZM181" s="9"/>
      <c r="AZN181" s="9"/>
      <c r="AZO181" s="9"/>
      <c r="AZP181" s="9"/>
      <c r="AZQ181" s="9"/>
      <c r="AZR181" s="9"/>
      <c r="AZS181" s="9"/>
      <c r="AZT181" s="9"/>
      <c r="AZU181" s="9"/>
      <c r="AZV181" s="9"/>
      <c r="AZW181" s="9"/>
      <c r="AZX181" s="9"/>
      <c r="AZY181" s="9"/>
      <c r="AZZ181" s="9"/>
      <c r="BAA181" s="9"/>
      <c r="BAB181" s="9"/>
      <c r="BAC181" s="9"/>
      <c r="BAD181" s="9"/>
      <c r="BAE181" s="9"/>
      <c r="BAF181" s="9"/>
      <c r="BAG181" s="9"/>
      <c r="BAH181" s="9"/>
      <c r="BAI181" s="9"/>
      <c r="BAJ181" s="9"/>
      <c r="BAK181" s="9"/>
      <c r="BAL181" s="9"/>
      <c r="BAM181" s="9"/>
      <c r="BAN181" s="9"/>
      <c r="BAO181" s="9"/>
      <c r="BAP181" s="9"/>
      <c r="BAQ181" s="9"/>
      <c r="BAR181" s="9"/>
      <c r="BAS181" s="9"/>
      <c r="BAT181" s="9"/>
      <c r="BAU181" s="9"/>
      <c r="BAV181" s="9"/>
      <c r="BAW181" s="9"/>
      <c r="BAX181" s="9"/>
      <c r="BAY181" s="9"/>
      <c r="BAZ181" s="9"/>
      <c r="BBA181" s="9"/>
      <c r="BBB181" s="9"/>
      <c r="BBC181" s="9"/>
      <c r="BBD181" s="9"/>
      <c r="BBE181" s="9"/>
      <c r="BBF181" s="9"/>
      <c r="BBG181" s="9"/>
      <c r="BBH181" s="9"/>
      <c r="BBI181" s="9"/>
      <c r="BBJ181" s="9"/>
      <c r="BBK181" s="9"/>
      <c r="BBL181" s="9"/>
      <c r="BBM181" s="9"/>
      <c r="BBN181" s="9"/>
      <c r="BBO181" s="9"/>
      <c r="BBP181" s="9"/>
      <c r="BBQ181" s="9"/>
      <c r="BBR181" s="9"/>
      <c r="BBS181" s="9"/>
      <c r="BBT181" s="9"/>
      <c r="BBU181" s="9"/>
      <c r="BBV181" s="9"/>
      <c r="BBW181" s="9"/>
      <c r="BBX181" s="9"/>
      <c r="BBY181" s="9"/>
      <c r="BBZ181" s="9"/>
      <c r="BCA181" s="9"/>
      <c r="BCB181" s="9"/>
      <c r="BCC181" s="9"/>
      <c r="BCD181" s="9"/>
      <c r="BCE181" s="9"/>
      <c r="BCF181" s="9"/>
      <c r="BCG181" s="9"/>
      <c r="BCH181" s="9"/>
      <c r="BCI181" s="9"/>
      <c r="BCJ181" s="9"/>
      <c r="BCK181" s="9"/>
      <c r="BCL181" s="9"/>
      <c r="BCM181" s="9"/>
      <c r="BCN181" s="9"/>
      <c r="BCO181" s="9"/>
      <c r="BCP181" s="9"/>
      <c r="BCQ181" s="9"/>
      <c r="BCR181" s="9"/>
      <c r="BCS181" s="9"/>
      <c r="BCT181" s="9"/>
      <c r="BCU181" s="9"/>
      <c r="BCV181" s="9"/>
      <c r="BCW181" s="9"/>
      <c r="BCX181" s="9"/>
      <c r="BCY181" s="9"/>
      <c r="BCZ181" s="9"/>
      <c r="BDA181" s="9"/>
      <c r="BDB181" s="9"/>
      <c r="BDC181" s="9"/>
      <c r="BDD181" s="9"/>
      <c r="BDE181" s="9"/>
      <c r="BDF181" s="9"/>
      <c r="BDG181" s="9"/>
      <c r="BDH181" s="9"/>
      <c r="BDI181" s="9"/>
      <c r="BDJ181" s="9"/>
      <c r="BDK181" s="9"/>
      <c r="BDL181" s="9"/>
      <c r="BDM181" s="9"/>
      <c r="BDN181" s="9"/>
      <c r="BDO181" s="9"/>
      <c r="BDP181" s="9"/>
      <c r="BDQ181" s="9"/>
      <c r="BDR181" s="9"/>
      <c r="BDS181" s="9"/>
      <c r="BDT181" s="9"/>
      <c r="BDU181" s="9"/>
      <c r="BDV181" s="9"/>
      <c r="BDW181" s="9"/>
      <c r="BDX181" s="9"/>
      <c r="BDY181" s="9"/>
      <c r="BDZ181" s="9"/>
      <c r="BEA181" s="9"/>
      <c r="BEB181" s="9"/>
      <c r="BEC181" s="9"/>
      <c r="BED181" s="9"/>
      <c r="BEE181" s="9"/>
      <c r="BEF181" s="9"/>
      <c r="BEG181" s="9"/>
      <c r="BEH181" s="9"/>
      <c r="BEI181" s="9"/>
      <c r="BEJ181" s="9"/>
      <c r="BEK181" s="9"/>
      <c r="BEL181" s="9"/>
      <c r="BEM181" s="9"/>
      <c r="BEN181" s="9"/>
      <c r="BEO181" s="9"/>
      <c r="BEP181" s="9"/>
      <c r="BEQ181" s="9"/>
      <c r="BER181" s="9"/>
      <c r="BES181" s="9"/>
      <c r="BET181" s="9"/>
      <c r="BEU181" s="9"/>
      <c r="BEV181" s="9"/>
      <c r="BEW181" s="9"/>
      <c r="BEX181" s="9"/>
      <c r="BEY181" s="9"/>
      <c r="BEZ181" s="9"/>
      <c r="BFA181" s="9"/>
      <c r="BFB181" s="9"/>
      <c r="BFC181" s="9"/>
      <c r="BFD181" s="9"/>
      <c r="BFE181" s="9"/>
      <c r="BFF181" s="9"/>
      <c r="BFG181" s="9"/>
      <c r="BFH181" s="9"/>
      <c r="BFI181" s="9"/>
      <c r="BFJ181" s="9"/>
      <c r="BFK181" s="9"/>
      <c r="BFL181" s="9"/>
      <c r="BFM181" s="9"/>
      <c r="BFN181" s="9"/>
      <c r="BFO181" s="9"/>
      <c r="BFP181" s="9"/>
      <c r="BFQ181" s="9"/>
      <c r="BFR181" s="9"/>
      <c r="BFS181" s="9"/>
      <c r="BFT181" s="9"/>
      <c r="BFU181" s="9"/>
      <c r="BFV181" s="9"/>
      <c r="BFW181" s="9"/>
      <c r="BFX181" s="9"/>
      <c r="BFY181" s="9"/>
      <c r="BFZ181" s="9"/>
      <c r="BGA181" s="9"/>
      <c r="BGB181" s="9"/>
      <c r="BGC181" s="9"/>
      <c r="BGD181" s="9"/>
      <c r="BGE181" s="9"/>
      <c r="BGF181" s="9"/>
      <c r="BGG181" s="9"/>
      <c r="BGH181" s="9"/>
      <c r="BGI181" s="9"/>
      <c r="BGJ181" s="9"/>
      <c r="BGK181" s="9"/>
      <c r="BGL181" s="9"/>
      <c r="BGM181" s="9"/>
      <c r="BGN181" s="9"/>
      <c r="BGO181" s="9"/>
      <c r="BGP181" s="9"/>
      <c r="BGQ181" s="9"/>
      <c r="BGR181" s="9"/>
      <c r="BGS181" s="9"/>
      <c r="BGT181" s="9"/>
      <c r="BGU181" s="9"/>
      <c r="BGV181" s="9"/>
      <c r="BGW181" s="9"/>
      <c r="BGX181" s="9"/>
      <c r="BGY181" s="9"/>
      <c r="BGZ181" s="9"/>
      <c r="BHA181" s="9"/>
      <c r="BHB181" s="9"/>
      <c r="BHC181" s="9"/>
      <c r="BHD181" s="9"/>
      <c r="BHE181" s="9"/>
      <c r="BHF181" s="9"/>
      <c r="BHG181" s="9"/>
      <c r="BHH181" s="9"/>
      <c r="BHI181" s="9"/>
      <c r="BHJ181" s="9"/>
      <c r="BHK181" s="9"/>
      <c r="BHL181" s="9"/>
      <c r="BHM181" s="9"/>
      <c r="BHN181" s="9"/>
      <c r="BHO181" s="9"/>
      <c r="BHP181" s="9"/>
      <c r="BHQ181" s="9"/>
      <c r="BHR181" s="9"/>
      <c r="BHS181" s="9"/>
      <c r="BHT181" s="9"/>
      <c r="BHU181" s="9"/>
      <c r="BHV181" s="9"/>
      <c r="BHW181" s="9"/>
      <c r="BHX181" s="9"/>
      <c r="BHY181" s="9"/>
      <c r="BHZ181" s="9"/>
      <c r="BIA181" s="9"/>
      <c r="BIB181" s="9"/>
      <c r="BIC181" s="9"/>
      <c r="BID181" s="9"/>
      <c r="BIE181" s="9"/>
      <c r="BIF181" s="9"/>
      <c r="BIG181" s="9"/>
      <c r="BIH181" s="9"/>
      <c r="BII181" s="9"/>
      <c r="BIJ181" s="9"/>
      <c r="BIK181" s="9"/>
      <c r="BIL181" s="9"/>
      <c r="BIM181" s="9"/>
      <c r="BIN181" s="9"/>
      <c r="BIO181" s="9"/>
      <c r="BIP181" s="9"/>
      <c r="BIQ181" s="9"/>
      <c r="BIR181" s="9"/>
      <c r="BIS181" s="9"/>
      <c r="BIT181" s="9"/>
      <c r="BIU181" s="9"/>
      <c r="BIV181" s="9"/>
      <c r="BIW181" s="9"/>
      <c r="BIX181" s="9"/>
      <c r="BIY181" s="9"/>
      <c r="BIZ181" s="9"/>
      <c r="BJA181" s="9"/>
      <c r="BJB181" s="9"/>
      <c r="BJC181" s="9"/>
      <c r="BJD181" s="9"/>
      <c r="BJE181" s="9"/>
      <c r="BJF181" s="9"/>
      <c r="BJG181" s="9"/>
      <c r="BJH181" s="9"/>
      <c r="BJI181" s="9"/>
      <c r="BJJ181" s="9"/>
      <c r="BJK181" s="9"/>
      <c r="BJL181" s="9"/>
      <c r="BJM181" s="9"/>
      <c r="BJN181" s="9"/>
      <c r="BJO181" s="9"/>
      <c r="BJP181" s="9"/>
      <c r="BJQ181" s="9"/>
      <c r="BJR181" s="9"/>
      <c r="BJS181" s="9"/>
      <c r="BJT181" s="9"/>
      <c r="BJU181" s="9"/>
      <c r="BJV181" s="9"/>
      <c r="BJW181" s="9"/>
      <c r="BJX181" s="9"/>
      <c r="BJY181" s="9"/>
      <c r="BJZ181" s="9"/>
      <c r="BKA181" s="9"/>
      <c r="BKB181" s="9"/>
      <c r="BKC181" s="9"/>
      <c r="BKD181" s="9"/>
      <c r="BKE181" s="9"/>
      <c r="BKF181" s="9"/>
      <c r="BKG181" s="9"/>
      <c r="BKH181" s="9"/>
      <c r="BKI181" s="9"/>
      <c r="BKJ181" s="9"/>
      <c r="BKK181" s="9"/>
      <c r="BKL181" s="9"/>
      <c r="BKM181" s="9"/>
      <c r="BKN181" s="9"/>
      <c r="BKO181" s="9"/>
      <c r="BKP181" s="9"/>
      <c r="BKQ181" s="9"/>
      <c r="BKR181" s="9"/>
      <c r="BKS181" s="9"/>
      <c r="BKT181" s="9"/>
      <c r="BKU181" s="9"/>
      <c r="BKV181" s="9"/>
      <c r="BKW181" s="9"/>
      <c r="BKX181" s="9"/>
      <c r="BKY181" s="9"/>
      <c r="BKZ181" s="9"/>
      <c r="BLA181" s="9"/>
      <c r="BLB181" s="9"/>
      <c r="BLC181" s="9"/>
      <c r="BLD181" s="9"/>
      <c r="BLE181" s="9"/>
      <c r="BLF181" s="9"/>
      <c r="BLG181" s="9"/>
      <c r="BLH181" s="9"/>
      <c r="BLI181" s="9"/>
      <c r="BLJ181" s="9"/>
      <c r="BLK181" s="9"/>
      <c r="BLL181" s="9"/>
      <c r="BLM181" s="9"/>
      <c r="BLN181" s="9"/>
      <c r="BLO181" s="9"/>
      <c r="BLP181" s="9"/>
      <c r="BLQ181" s="9"/>
      <c r="BLR181" s="9"/>
      <c r="BLS181" s="9"/>
      <c r="BLT181" s="9"/>
      <c r="BLU181" s="9"/>
      <c r="BLV181" s="9"/>
      <c r="BLW181" s="9"/>
      <c r="BLX181" s="9"/>
      <c r="BLY181" s="9"/>
      <c r="BLZ181" s="9"/>
      <c r="BMA181" s="9"/>
      <c r="BMB181" s="9"/>
      <c r="BMC181" s="9"/>
      <c r="BMD181" s="9"/>
      <c r="BME181" s="9"/>
      <c r="BMF181" s="9"/>
      <c r="BMG181" s="9"/>
      <c r="BMH181" s="9"/>
      <c r="BMI181" s="9"/>
      <c r="BMJ181" s="9"/>
      <c r="BMK181" s="9"/>
      <c r="BML181" s="9"/>
      <c r="BMM181" s="9"/>
      <c r="BMN181" s="9"/>
      <c r="BMO181" s="9"/>
      <c r="BMP181" s="9"/>
      <c r="BMQ181" s="9"/>
      <c r="BMR181" s="9"/>
      <c r="BMS181" s="9"/>
      <c r="BMT181" s="9"/>
      <c r="BMU181" s="9"/>
      <c r="BMV181" s="9"/>
      <c r="BMW181" s="9"/>
      <c r="BMX181" s="9"/>
      <c r="BMY181" s="9"/>
      <c r="BMZ181" s="9"/>
      <c r="BNA181" s="9"/>
      <c r="BNB181" s="9"/>
      <c r="BNC181" s="9"/>
      <c r="BND181" s="9"/>
      <c r="BNE181" s="9"/>
      <c r="BNF181" s="9"/>
      <c r="BNG181" s="9"/>
      <c r="BNH181" s="9"/>
      <c r="BNI181" s="9"/>
      <c r="BNJ181" s="9"/>
      <c r="BNK181" s="9"/>
      <c r="BNL181" s="9"/>
      <c r="BNM181" s="9"/>
      <c r="BNN181" s="9"/>
      <c r="BNO181" s="9"/>
      <c r="BNP181" s="9"/>
      <c r="BNQ181" s="9"/>
      <c r="BNR181" s="9"/>
      <c r="BNS181" s="9"/>
      <c r="BNT181" s="9"/>
      <c r="BNU181" s="9"/>
      <c r="BNV181" s="9"/>
      <c r="BNW181" s="9"/>
      <c r="BNX181" s="9"/>
      <c r="BNY181" s="9"/>
      <c r="BNZ181" s="9"/>
      <c r="BOA181" s="9"/>
      <c r="BOB181" s="9"/>
      <c r="BOC181" s="9"/>
      <c r="BOD181" s="9"/>
      <c r="BOE181" s="9"/>
      <c r="BOF181" s="9"/>
      <c r="BOG181" s="9"/>
      <c r="BOH181" s="9"/>
      <c r="BOI181" s="9"/>
      <c r="BOJ181" s="9"/>
      <c r="BOK181" s="9"/>
      <c r="BOL181" s="9"/>
      <c r="BOM181" s="9"/>
      <c r="BON181" s="9"/>
      <c r="BOO181" s="9"/>
      <c r="BOP181" s="9"/>
      <c r="BOQ181" s="9"/>
      <c r="BOR181" s="9"/>
      <c r="BOS181" s="9"/>
      <c r="BOT181" s="9"/>
      <c r="BOU181" s="9"/>
      <c r="BOV181" s="9"/>
      <c r="BOW181" s="9"/>
      <c r="BOX181" s="9"/>
      <c r="BOY181" s="9"/>
      <c r="BOZ181" s="9"/>
      <c r="BPA181" s="9"/>
      <c r="BPB181" s="9"/>
      <c r="BPC181" s="9"/>
      <c r="BPD181" s="9"/>
      <c r="BPE181" s="9"/>
      <c r="BPF181" s="9"/>
      <c r="BPG181" s="9"/>
      <c r="BPH181" s="9"/>
      <c r="BPI181" s="9"/>
      <c r="BPJ181" s="9"/>
      <c r="BPK181" s="9"/>
      <c r="BPL181" s="9"/>
      <c r="BPM181" s="9"/>
      <c r="BPN181" s="9"/>
      <c r="BPO181" s="9"/>
      <c r="BPP181" s="9"/>
      <c r="BPQ181" s="9"/>
      <c r="BPR181" s="9"/>
      <c r="BPS181" s="9"/>
      <c r="BPT181" s="9"/>
      <c r="BPU181" s="9"/>
      <c r="BPV181" s="9"/>
      <c r="BPW181" s="9"/>
      <c r="BPX181" s="9"/>
      <c r="BPY181" s="9"/>
      <c r="BPZ181" s="9"/>
      <c r="BQA181" s="9"/>
      <c r="BQB181" s="9"/>
      <c r="BQC181" s="9"/>
      <c r="BQD181" s="9"/>
      <c r="BQE181" s="9"/>
      <c r="BQF181" s="9"/>
      <c r="BQG181" s="9"/>
      <c r="BQH181" s="9"/>
      <c r="BQI181" s="9"/>
      <c r="BQJ181" s="9"/>
      <c r="BQK181" s="9"/>
      <c r="BQL181" s="9"/>
      <c r="BQM181" s="9"/>
      <c r="BQN181" s="9"/>
      <c r="BQO181" s="9"/>
      <c r="BQP181" s="9"/>
      <c r="BQQ181" s="9"/>
      <c r="BQR181" s="9"/>
      <c r="BQS181" s="9"/>
      <c r="BQT181" s="9"/>
      <c r="BQU181" s="9"/>
      <c r="BQV181" s="9"/>
      <c r="BQW181" s="9"/>
      <c r="BQX181" s="9"/>
      <c r="BQY181" s="9"/>
      <c r="BQZ181" s="9"/>
      <c r="BRA181" s="9"/>
      <c r="BRB181" s="9"/>
      <c r="BRC181" s="9"/>
      <c r="BRD181" s="9"/>
      <c r="BRE181" s="9"/>
      <c r="BRF181" s="9"/>
      <c r="BRG181" s="9"/>
      <c r="BRH181" s="9"/>
      <c r="BRI181" s="9"/>
      <c r="BRJ181" s="9"/>
      <c r="BRK181" s="9"/>
      <c r="BRL181" s="9"/>
      <c r="BRM181" s="9"/>
      <c r="BRN181" s="9"/>
      <c r="BRO181" s="9"/>
      <c r="BRP181" s="9"/>
      <c r="BRQ181" s="9"/>
      <c r="BRR181" s="9"/>
      <c r="BRS181" s="9"/>
      <c r="BRT181" s="9"/>
      <c r="BRU181" s="9"/>
      <c r="BRV181" s="9"/>
      <c r="BRW181" s="9"/>
      <c r="BRX181" s="9"/>
      <c r="BRY181" s="9"/>
      <c r="BRZ181" s="9"/>
      <c r="BSA181" s="9"/>
      <c r="BSB181" s="9"/>
      <c r="BSC181" s="9"/>
      <c r="BSD181" s="9"/>
      <c r="BSE181" s="9"/>
      <c r="BSF181" s="9"/>
      <c r="BSG181" s="9"/>
      <c r="BSH181" s="9"/>
      <c r="BSI181" s="9"/>
      <c r="BSJ181" s="9"/>
      <c r="BSK181" s="9"/>
      <c r="BSL181" s="9"/>
      <c r="BSM181" s="9"/>
      <c r="BSN181" s="9"/>
      <c r="BSO181" s="9"/>
      <c r="BSP181" s="9"/>
      <c r="BSQ181" s="9"/>
      <c r="BSR181" s="9"/>
      <c r="BSS181" s="9"/>
      <c r="BST181" s="9"/>
      <c r="BSU181" s="9"/>
      <c r="BSV181" s="9"/>
      <c r="BSW181" s="9"/>
      <c r="BSX181" s="9"/>
      <c r="BSY181" s="9"/>
      <c r="BSZ181" s="9"/>
      <c r="BTA181" s="9"/>
      <c r="BTB181" s="9"/>
      <c r="BTC181" s="9"/>
      <c r="BTD181" s="9"/>
      <c r="BTE181" s="9"/>
      <c r="BTF181" s="9"/>
      <c r="BTG181" s="9"/>
      <c r="BTH181" s="9"/>
      <c r="BTI181" s="9"/>
      <c r="BTJ181" s="9"/>
      <c r="BTK181" s="9"/>
      <c r="BTL181" s="9"/>
      <c r="BTM181" s="9"/>
      <c r="BTN181" s="9"/>
      <c r="BTO181" s="9"/>
      <c r="BTP181" s="9"/>
      <c r="BTQ181" s="9"/>
      <c r="BTR181" s="9"/>
      <c r="BTS181" s="9"/>
      <c r="BTT181" s="9"/>
      <c r="BTU181" s="9"/>
      <c r="BTV181" s="9"/>
      <c r="BTW181" s="9"/>
      <c r="BTX181" s="9"/>
      <c r="BTY181" s="9"/>
      <c r="BTZ181" s="9"/>
      <c r="BUA181" s="9"/>
      <c r="BUB181" s="9"/>
      <c r="BUC181" s="9"/>
      <c r="BUD181" s="9"/>
      <c r="BUE181" s="9"/>
      <c r="BUF181" s="9"/>
      <c r="BUG181" s="9"/>
      <c r="BUH181" s="9"/>
      <c r="BUI181" s="9"/>
      <c r="BUJ181" s="9"/>
      <c r="BUK181" s="9"/>
      <c r="BUL181" s="9"/>
      <c r="BUM181" s="9"/>
      <c r="BUN181" s="9"/>
      <c r="BUO181" s="9"/>
      <c r="BUP181" s="9"/>
      <c r="BUQ181" s="9"/>
      <c r="BUR181" s="9"/>
      <c r="BUS181" s="9"/>
      <c r="BUT181" s="9"/>
      <c r="BUU181" s="9"/>
      <c r="BUV181" s="9"/>
      <c r="BUW181" s="9"/>
      <c r="BUX181" s="9"/>
      <c r="BUY181" s="9"/>
      <c r="BUZ181" s="9"/>
      <c r="BVA181" s="9"/>
      <c r="BVB181" s="9"/>
      <c r="BVC181" s="9"/>
      <c r="BVD181" s="9"/>
      <c r="BVE181" s="9"/>
      <c r="BVF181" s="9"/>
      <c r="BVG181" s="9"/>
      <c r="BVH181" s="9"/>
      <c r="BVI181" s="9"/>
      <c r="BVJ181" s="9"/>
      <c r="BVK181" s="9"/>
      <c r="BVL181" s="9"/>
      <c r="BVM181" s="9"/>
      <c r="BVN181" s="9"/>
      <c r="BVO181" s="9"/>
      <c r="BVP181" s="9"/>
      <c r="BVQ181" s="9"/>
      <c r="BVR181" s="9"/>
      <c r="BVS181" s="9"/>
      <c r="BVT181" s="9"/>
      <c r="BVU181" s="9"/>
      <c r="BVV181" s="9"/>
      <c r="BVW181" s="9"/>
      <c r="BVX181" s="9"/>
      <c r="BVY181" s="9"/>
      <c r="BVZ181" s="9"/>
      <c r="BWA181" s="9"/>
      <c r="BWB181" s="9"/>
      <c r="BWC181" s="9"/>
      <c r="BWD181" s="9"/>
      <c r="BWE181" s="9"/>
      <c r="BWF181" s="9"/>
      <c r="BWG181" s="9"/>
      <c r="BWH181" s="9"/>
      <c r="BWI181" s="9"/>
      <c r="BWJ181" s="9"/>
      <c r="BWK181" s="9"/>
      <c r="BWL181" s="9"/>
      <c r="BWM181" s="9"/>
      <c r="BWN181" s="9"/>
      <c r="BWO181" s="9"/>
      <c r="BWP181" s="9"/>
      <c r="BWQ181" s="9"/>
      <c r="BWR181" s="9"/>
      <c r="BWS181" s="9"/>
      <c r="BWT181" s="9"/>
      <c r="BWU181" s="9"/>
      <c r="BWV181" s="9"/>
      <c r="BWW181" s="9"/>
      <c r="BWX181" s="9"/>
      <c r="BWY181" s="9"/>
      <c r="BWZ181" s="9"/>
      <c r="BXA181" s="9"/>
      <c r="BXB181" s="9"/>
      <c r="BXC181" s="9"/>
      <c r="BXD181" s="9"/>
      <c r="BXE181" s="9"/>
      <c r="BXF181" s="9"/>
      <c r="BXG181" s="9"/>
      <c r="BXH181" s="9"/>
      <c r="BXI181" s="9"/>
      <c r="BXJ181" s="9"/>
      <c r="BXK181" s="9"/>
      <c r="BXL181" s="9"/>
      <c r="BXM181" s="9"/>
      <c r="BXN181" s="9"/>
      <c r="BXO181" s="9"/>
      <c r="BXP181" s="9"/>
      <c r="BXQ181" s="9"/>
      <c r="BXR181" s="9"/>
      <c r="BXS181" s="9"/>
      <c r="BXT181" s="9"/>
      <c r="BXU181" s="9"/>
      <c r="BXV181" s="9"/>
      <c r="BXW181" s="9"/>
      <c r="BXX181" s="9"/>
      <c r="BXY181" s="9"/>
      <c r="BXZ181" s="9"/>
      <c r="BYA181" s="9"/>
      <c r="BYB181" s="9"/>
      <c r="BYC181" s="9"/>
      <c r="BYD181" s="9"/>
      <c r="BYE181" s="9"/>
      <c r="BYF181" s="9"/>
      <c r="BYG181" s="9"/>
      <c r="BYH181" s="9"/>
      <c r="BYI181" s="9"/>
      <c r="BYJ181" s="9"/>
      <c r="BYK181" s="9"/>
      <c r="BYL181" s="9"/>
      <c r="BYM181" s="9"/>
      <c r="BYN181" s="9"/>
      <c r="BYO181" s="9"/>
      <c r="BYP181" s="9"/>
      <c r="BYQ181" s="9"/>
      <c r="BYR181" s="9"/>
      <c r="BYS181" s="9"/>
      <c r="BYT181" s="9"/>
      <c r="BYU181" s="9"/>
      <c r="BYV181" s="9"/>
      <c r="BYW181" s="9"/>
      <c r="BYX181" s="9"/>
      <c r="BYY181" s="9"/>
      <c r="BYZ181" s="9"/>
      <c r="BZA181" s="9"/>
      <c r="BZB181" s="9"/>
      <c r="BZC181" s="9"/>
      <c r="BZD181" s="9"/>
      <c r="BZE181" s="9"/>
      <c r="BZF181" s="9"/>
      <c r="BZG181" s="9"/>
      <c r="BZH181" s="9"/>
      <c r="BZI181" s="9"/>
      <c r="BZJ181" s="9"/>
      <c r="BZK181" s="9"/>
      <c r="BZL181" s="9"/>
      <c r="BZM181" s="9"/>
      <c r="BZN181" s="9"/>
      <c r="BZO181" s="9"/>
      <c r="BZP181" s="9"/>
      <c r="BZQ181" s="9"/>
      <c r="BZR181" s="9"/>
      <c r="BZS181" s="9"/>
      <c r="BZT181" s="9"/>
      <c r="BZU181" s="9"/>
      <c r="BZV181" s="9"/>
      <c r="BZW181" s="9"/>
      <c r="BZX181" s="9"/>
      <c r="BZY181" s="9"/>
      <c r="BZZ181" s="9"/>
      <c r="CAA181" s="9"/>
      <c r="CAB181" s="9"/>
      <c r="CAC181" s="9"/>
      <c r="CAD181" s="9"/>
      <c r="CAE181" s="9"/>
      <c r="CAF181" s="9"/>
      <c r="CAG181" s="9"/>
      <c r="CAH181" s="9"/>
      <c r="CAI181" s="9"/>
      <c r="CAJ181" s="9"/>
      <c r="CAK181" s="9"/>
      <c r="CAL181" s="9"/>
      <c r="CAM181" s="9"/>
      <c r="CAN181" s="9"/>
      <c r="CAO181" s="9"/>
      <c r="CAP181" s="9"/>
      <c r="CAQ181" s="9"/>
      <c r="CAR181" s="9"/>
      <c r="CAS181" s="9"/>
      <c r="CAT181" s="9"/>
      <c r="CAU181" s="9"/>
      <c r="CAV181" s="9"/>
      <c r="CAW181" s="9"/>
      <c r="CAX181" s="9"/>
      <c r="CAY181" s="9"/>
      <c r="CAZ181" s="9"/>
      <c r="CBA181" s="9"/>
      <c r="CBB181" s="9"/>
      <c r="CBC181" s="9"/>
      <c r="CBD181" s="9"/>
      <c r="CBE181" s="9"/>
      <c r="CBF181" s="9"/>
      <c r="CBG181" s="9"/>
      <c r="CBH181" s="9"/>
      <c r="CBI181" s="9"/>
      <c r="CBJ181" s="9"/>
      <c r="CBK181" s="9"/>
      <c r="CBL181" s="9"/>
      <c r="CBM181" s="9"/>
      <c r="CBN181" s="9"/>
      <c r="CBO181" s="9"/>
      <c r="CBP181" s="9"/>
      <c r="CBQ181" s="9"/>
      <c r="CBR181" s="9"/>
      <c r="CBS181" s="9"/>
      <c r="CBT181" s="9"/>
      <c r="CBU181" s="9"/>
      <c r="CBV181" s="9"/>
      <c r="CBW181" s="9"/>
      <c r="CBX181" s="9"/>
      <c r="CBY181" s="9"/>
      <c r="CBZ181" s="9"/>
      <c r="CCA181" s="9"/>
      <c r="CCB181" s="9"/>
      <c r="CCC181" s="9"/>
      <c r="CCD181" s="9"/>
      <c r="CCE181" s="9"/>
      <c r="CCF181" s="9"/>
      <c r="CCG181" s="9"/>
      <c r="CCH181" s="9"/>
      <c r="CCI181" s="9"/>
      <c r="CCJ181" s="9"/>
      <c r="CCK181" s="9"/>
      <c r="CCL181" s="9"/>
      <c r="CCM181" s="9"/>
      <c r="CCN181" s="9"/>
      <c r="CCO181" s="9"/>
      <c r="CCP181" s="9"/>
      <c r="CCQ181" s="9"/>
      <c r="CCR181" s="9"/>
      <c r="CCS181" s="9"/>
      <c r="CCT181" s="9"/>
      <c r="CCU181" s="9"/>
      <c r="CCV181" s="9"/>
      <c r="CCW181" s="9"/>
      <c r="CCX181" s="9"/>
      <c r="CCY181" s="9"/>
      <c r="CCZ181" s="9"/>
      <c r="CDA181" s="9"/>
      <c r="CDB181" s="9"/>
      <c r="CDC181" s="9"/>
      <c r="CDD181" s="9"/>
      <c r="CDE181" s="9"/>
      <c r="CDF181" s="9"/>
      <c r="CDG181" s="9"/>
      <c r="CDH181" s="9"/>
      <c r="CDI181" s="9"/>
      <c r="CDJ181" s="9"/>
      <c r="CDK181" s="9"/>
      <c r="CDL181" s="9"/>
      <c r="CDM181" s="9"/>
      <c r="CDN181" s="9"/>
      <c r="CDO181" s="9"/>
      <c r="CDP181" s="9"/>
      <c r="CDQ181" s="9"/>
      <c r="CDR181" s="9"/>
      <c r="CDS181" s="9"/>
      <c r="CDT181" s="9"/>
      <c r="CDU181" s="9"/>
      <c r="CDV181" s="9"/>
      <c r="CDW181" s="9"/>
      <c r="CDX181" s="9"/>
      <c r="CDY181" s="9"/>
      <c r="CDZ181" s="9"/>
      <c r="CEA181" s="9"/>
      <c r="CEB181" s="9"/>
      <c r="CEC181" s="9"/>
      <c r="CED181" s="9"/>
      <c r="CEE181" s="9"/>
      <c r="CEF181" s="9"/>
      <c r="CEG181" s="9"/>
      <c r="CEH181" s="9"/>
      <c r="CEI181" s="9"/>
      <c r="CEJ181" s="9"/>
      <c r="CEK181" s="9"/>
      <c r="CEL181" s="9"/>
      <c r="CEM181" s="9"/>
      <c r="CEN181" s="9"/>
      <c r="CEO181" s="9"/>
      <c r="CEP181" s="9"/>
      <c r="CEQ181" s="9"/>
      <c r="CER181" s="9"/>
      <c r="CES181" s="9"/>
      <c r="CET181" s="9"/>
      <c r="CEU181" s="9"/>
      <c r="CEV181" s="9"/>
      <c r="CEW181" s="9"/>
      <c r="CEX181" s="9"/>
      <c r="CEY181" s="9"/>
      <c r="CEZ181" s="9"/>
      <c r="CFA181" s="9"/>
      <c r="CFB181" s="9"/>
      <c r="CFC181" s="9"/>
      <c r="CFD181" s="9"/>
      <c r="CFE181" s="9"/>
      <c r="CFF181" s="9"/>
      <c r="CFG181" s="9"/>
      <c r="CFH181" s="9"/>
      <c r="CFI181" s="9"/>
      <c r="CFJ181" s="9"/>
      <c r="CFK181" s="9"/>
      <c r="CFL181" s="9"/>
      <c r="CFM181" s="9"/>
      <c r="CFN181" s="9"/>
      <c r="CFO181" s="9"/>
      <c r="CFP181" s="9"/>
      <c r="CFQ181" s="9"/>
      <c r="CFR181" s="9"/>
      <c r="CFS181" s="9"/>
      <c r="CFT181" s="9"/>
      <c r="CFU181" s="9"/>
      <c r="CFV181" s="9"/>
      <c r="CFW181" s="9"/>
      <c r="CFX181" s="9"/>
      <c r="CFY181" s="9"/>
      <c r="CFZ181" s="9"/>
      <c r="CGA181" s="9"/>
      <c r="CGB181" s="9"/>
      <c r="CGC181" s="9"/>
      <c r="CGD181" s="9"/>
      <c r="CGE181" s="9"/>
      <c r="CGF181" s="9"/>
      <c r="CGG181" s="9"/>
      <c r="CGH181" s="9"/>
      <c r="CGI181" s="9"/>
      <c r="CGJ181" s="9"/>
      <c r="CGK181" s="9"/>
      <c r="CGL181" s="9"/>
      <c r="CGM181" s="9"/>
      <c r="CGN181" s="9"/>
      <c r="CGO181" s="9"/>
      <c r="CGP181" s="9"/>
      <c r="CGQ181" s="9"/>
      <c r="CGR181" s="9"/>
      <c r="CGS181" s="9"/>
      <c r="CGT181" s="9"/>
      <c r="CGU181" s="9"/>
      <c r="CGV181" s="9"/>
      <c r="CGW181" s="9"/>
      <c r="CGX181" s="9"/>
      <c r="CGY181" s="9"/>
      <c r="CGZ181" s="9"/>
      <c r="CHA181" s="9"/>
      <c r="CHB181" s="9"/>
      <c r="CHC181" s="9"/>
      <c r="CHD181" s="9"/>
      <c r="CHE181" s="9"/>
      <c r="CHF181" s="9"/>
      <c r="CHG181" s="9"/>
      <c r="CHH181" s="9"/>
      <c r="CHI181" s="9"/>
      <c r="CHJ181" s="9"/>
      <c r="CHK181" s="9"/>
      <c r="CHL181" s="9"/>
      <c r="CHM181" s="9"/>
      <c r="CHN181" s="9"/>
      <c r="CHO181" s="9"/>
      <c r="CHP181" s="9"/>
      <c r="CHQ181" s="9"/>
      <c r="CHR181" s="9"/>
      <c r="CHS181" s="9"/>
      <c r="CHT181" s="9"/>
      <c r="CHU181" s="9"/>
      <c r="CHV181" s="9"/>
      <c r="CHW181" s="9"/>
      <c r="CHX181" s="9"/>
      <c r="CHY181" s="9"/>
      <c r="CHZ181" s="9"/>
      <c r="CIA181" s="9"/>
      <c r="CIB181" s="9"/>
      <c r="CIC181" s="9"/>
      <c r="CID181" s="9"/>
      <c r="CIE181" s="9"/>
      <c r="CIF181" s="9"/>
      <c r="CIG181" s="9"/>
      <c r="CIH181" s="9"/>
      <c r="CII181" s="9"/>
      <c r="CIJ181" s="9"/>
      <c r="CIK181" s="9"/>
      <c r="CIL181" s="9"/>
      <c r="CIM181" s="9"/>
      <c r="CIN181" s="9"/>
      <c r="CIO181" s="9"/>
      <c r="CIP181" s="9"/>
      <c r="CIQ181" s="9"/>
      <c r="CIR181" s="9"/>
      <c r="CIS181" s="9"/>
      <c r="CIT181" s="9"/>
      <c r="CIU181" s="9"/>
      <c r="CIV181" s="9"/>
      <c r="CIW181" s="9"/>
      <c r="CIX181" s="9"/>
      <c r="CIY181" s="9"/>
      <c r="CIZ181" s="9"/>
      <c r="CJA181" s="9"/>
      <c r="CJB181" s="9"/>
      <c r="CJC181" s="9"/>
      <c r="CJD181" s="9"/>
      <c r="CJE181" s="9"/>
      <c r="CJF181" s="9"/>
      <c r="CJG181" s="9"/>
      <c r="CJH181" s="9"/>
      <c r="CJI181" s="9"/>
      <c r="CJJ181" s="9"/>
      <c r="CJK181" s="9"/>
      <c r="CJL181" s="9"/>
      <c r="CJM181" s="9"/>
      <c r="CJN181" s="9"/>
      <c r="CJO181" s="9"/>
      <c r="CJP181" s="9"/>
      <c r="CJQ181" s="9"/>
      <c r="CJR181" s="9"/>
      <c r="CJS181" s="9"/>
      <c r="CJT181" s="9"/>
      <c r="CJU181" s="9"/>
      <c r="CJV181" s="9"/>
      <c r="CJW181" s="9"/>
      <c r="CJX181" s="9"/>
      <c r="CJY181" s="9"/>
      <c r="CJZ181" s="9"/>
      <c r="CKA181" s="9"/>
      <c r="CKB181" s="9"/>
      <c r="CKC181" s="9"/>
      <c r="CKD181" s="9"/>
      <c r="CKE181" s="9"/>
      <c r="CKF181" s="9"/>
      <c r="CKG181" s="9"/>
      <c r="CKH181" s="9"/>
      <c r="CKI181" s="9"/>
      <c r="CKJ181" s="9"/>
      <c r="CKK181" s="9"/>
      <c r="CKL181" s="9"/>
      <c r="CKM181" s="9"/>
      <c r="CKN181" s="9"/>
      <c r="CKO181" s="9"/>
      <c r="CKP181" s="9"/>
      <c r="CKQ181" s="9"/>
      <c r="CKR181" s="9"/>
      <c r="CKS181" s="9"/>
      <c r="CKT181" s="9"/>
      <c r="CKU181" s="9"/>
      <c r="CKV181" s="9"/>
      <c r="CKW181" s="9"/>
      <c r="CKX181" s="9"/>
      <c r="CKY181" s="9"/>
      <c r="CKZ181" s="9"/>
      <c r="CLA181" s="9"/>
      <c r="CLB181" s="9"/>
      <c r="CLC181" s="9"/>
      <c r="CLD181" s="9"/>
      <c r="CLE181" s="9"/>
      <c r="CLF181" s="9"/>
      <c r="CLG181" s="9"/>
      <c r="CLH181" s="9"/>
      <c r="CLI181" s="9"/>
      <c r="CLJ181" s="9"/>
      <c r="CLK181" s="9"/>
      <c r="CLL181" s="9"/>
      <c r="CLM181" s="9"/>
      <c r="CLN181" s="9"/>
      <c r="CLO181" s="9"/>
      <c r="CLP181" s="9"/>
      <c r="CLQ181" s="9"/>
      <c r="CLR181" s="9"/>
      <c r="CLS181" s="9"/>
      <c r="CLT181" s="9"/>
      <c r="CLU181" s="9"/>
      <c r="CLV181" s="9"/>
      <c r="CLW181" s="9"/>
      <c r="CLX181" s="9"/>
      <c r="CLY181" s="9"/>
      <c r="CLZ181" s="9"/>
      <c r="CMA181" s="9"/>
      <c r="CMB181" s="9"/>
      <c r="CMC181" s="9"/>
      <c r="CMD181" s="9"/>
      <c r="CME181" s="9"/>
      <c r="CMF181" s="9"/>
      <c r="CMG181" s="9"/>
      <c r="CMH181" s="9"/>
      <c r="CMI181" s="9"/>
      <c r="CMJ181" s="9"/>
      <c r="CMK181" s="9"/>
      <c r="CML181" s="9"/>
      <c r="CMM181" s="9"/>
      <c r="CMN181" s="9"/>
      <c r="CMO181" s="9"/>
      <c r="CMP181" s="9"/>
      <c r="CMQ181" s="9"/>
      <c r="CMR181" s="9"/>
      <c r="CMS181" s="9"/>
      <c r="CMT181" s="9"/>
      <c r="CMU181" s="9"/>
      <c r="CMV181" s="9"/>
      <c r="CMW181" s="9"/>
      <c r="CMX181" s="9"/>
      <c r="CMY181" s="9"/>
      <c r="CMZ181" s="9"/>
      <c r="CNA181" s="9"/>
      <c r="CNB181" s="9"/>
      <c r="CNC181" s="9"/>
      <c r="CND181" s="9"/>
      <c r="CNE181" s="9"/>
      <c r="CNF181" s="9"/>
      <c r="CNG181" s="9"/>
      <c r="CNH181" s="9"/>
      <c r="CNI181" s="9"/>
      <c r="CNJ181" s="9"/>
      <c r="CNK181" s="9"/>
      <c r="CNL181" s="9"/>
      <c r="CNM181" s="9"/>
      <c r="CNN181" s="9"/>
      <c r="CNO181" s="9"/>
      <c r="CNP181" s="9"/>
      <c r="CNQ181" s="9"/>
      <c r="CNR181" s="9"/>
      <c r="CNS181" s="9"/>
      <c r="CNT181" s="9"/>
      <c r="CNU181" s="9"/>
      <c r="CNV181" s="9"/>
      <c r="CNW181" s="9"/>
      <c r="CNX181" s="9"/>
      <c r="CNY181" s="9"/>
      <c r="CNZ181" s="9"/>
      <c r="COA181" s="9"/>
      <c r="COB181" s="9"/>
      <c r="COC181" s="9"/>
      <c r="COD181" s="9"/>
      <c r="COE181" s="9"/>
      <c r="COF181" s="9"/>
      <c r="COG181" s="9"/>
      <c r="COH181" s="9"/>
      <c r="COI181" s="9"/>
      <c r="COJ181" s="9"/>
      <c r="COK181" s="9"/>
      <c r="COL181" s="9"/>
      <c r="COM181" s="9"/>
      <c r="CON181" s="9"/>
      <c r="COO181" s="9"/>
      <c r="COP181" s="9"/>
      <c r="COQ181" s="9"/>
      <c r="COR181" s="9"/>
      <c r="COS181" s="9"/>
      <c r="COT181" s="9"/>
      <c r="COU181" s="9"/>
      <c r="COV181" s="9"/>
      <c r="COW181" s="9"/>
      <c r="COX181" s="9"/>
      <c r="COY181" s="9"/>
      <c r="COZ181" s="9"/>
      <c r="CPA181" s="9"/>
      <c r="CPB181" s="9"/>
      <c r="CPC181" s="9"/>
      <c r="CPD181" s="9"/>
      <c r="CPE181" s="9"/>
      <c r="CPF181" s="9"/>
      <c r="CPG181" s="9"/>
      <c r="CPH181" s="9"/>
      <c r="CPI181" s="9"/>
      <c r="CPJ181" s="9"/>
      <c r="CPK181" s="9"/>
      <c r="CPL181" s="9"/>
      <c r="CPM181" s="9"/>
      <c r="CPN181" s="9"/>
      <c r="CPO181" s="9"/>
      <c r="CPP181" s="9"/>
      <c r="CPQ181" s="9"/>
      <c r="CPR181" s="9"/>
      <c r="CPS181" s="9"/>
      <c r="CPT181" s="9"/>
      <c r="CPU181" s="9"/>
      <c r="CPV181" s="9"/>
      <c r="CPW181" s="9"/>
      <c r="CPX181" s="9"/>
      <c r="CPY181" s="9"/>
      <c r="CPZ181" s="9"/>
      <c r="CQA181" s="9"/>
      <c r="CQB181" s="9"/>
      <c r="CQC181" s="9"/>
      <c r="CQD181" s="9"/>
      <c r="CQE181" s="9"/>
      <c r="CQF181" s="9"/>
      <c r="CQG181" s="9"/>
      <c r="CQH181" s="9"/>
      <c r="CQI181" s="9"/>
      <c r="CQJ181" s="9"/>
      <c r="CQK181" s="9"/>
      <c r="CQL181" s="9"/>
      <c r="CQM181" s="9"/>
      <c r="CQN181" s="9"/>
      <c r="CQO181" s="9"/>
      <c r="CQP181" s="9"/>
      <c r="CQQ181" s="9"/>
      <c r="CQR181" s="9"/>
      <c r="CQS181" s="9"/>
      <c r="CQT181" s="9"/>
      <c r="CQU181" s="9"/>
      <c r="CQV181" s="9"/>
      <c r="CQW181" s="9"/>
      <c r="CQX181" s="9"/>
      <c r="CQY181" s="9"/>
      <c r="CQZ181" s="9"/>
      <c r="CRA181" s="9"/>
      <c r="CRB181" s="9"/>
      <c r="CRC181" s="9"/>
      <c r="CRD181" s="9"/>
      <c r="CRE181" s="9"/>
      <c r="CRF181" s="9"/>
      <c r="CRG181" s="9"/>
      <c r="CRH181" s="9"/>
      <c r="CRI181" s="9"/>
      <c r="CRJ181" s="9"/>
      <c r="CRK181" s="9"/>
      <c r="CRL181" s="9"/>
      <c r="CRM181" s="9"/>
      <c r="CRN181" s="9"/>
      <c r="CRO181" s="9"/>
      <c r="CRP181" s="9"/>
      <c r="CRQ181" s="9"/>
      <c r="CRR181" s="9"/>
      <c r="CRS181" s="9"/>
      <c r="CRT181" s="9"/>
      <c r="CRU181" s="9"/>
      <c r="CRV181" s="9"/>
      <c r="CRW181" s="9"/>
      <c r="CRX181" s="9"/>
      <c r="CRY181" s="9"/>
      <c r="CRZ181" s="9"/>
      <c r="CSA181" s="9"/>
      <c r="CSB181" s="9"/>
      <c r="CSC181" s="9"/>
      <c r="CSD181" s="9"/>
      <c r="CSE181" s="9"/>
      <c r="CSF181" s="9"/>
      <c r="CSG181" s="9"/>
      <c r="CSH181" s="9"/>
      <c r="CSI181" s="9"/>
      <c r="CSJ181" s="9"/>
      <c r="CSK181" s="9"/>
      <c r="CSL181" s="9"/>
      <c r="CSM181" s="9"/>
      <c r="CSN181" s="9"/>
      <c r="CSO181" s="9"/>
      <c r="CSP181" s="9"/>
      <c r="CSQ181" s="9"/>
      <c r="CSR181" s="9"/>
      <c r="CSS181" s="9"/>
      <c r="CST181" s="9"/>
      <c r="CSU181" s="9"/>
      <c r="CSV181" s="9"/>
      <c r="CSW181" s="9"/>
      <c r="CSX181" s="9"/>
      <c r="CSY181" s="9"/>
      <c r="CSZ181" s="9"/>
      <c r="CTA181" s="9"/>
      <c r="CTB181" s="9"/>
      <c r="CTC181" s="9"/>
      <c r="CTD181" s="9"/>
      <c r="CTE181" s="9"/>
      <c r="CTF181" s="9"/>
      <c r="CTG181" s="9"/>
      <c r="CTH181" s="9"/>
      <c r="CTI181" s="9"/>
      <c r="CTJ181" s="9"/>
      <c r="CTK181" s="9"/>
      <c r="CTL181" s="9"/>
      <c r="CTM181" s="9"/>
      <c r="CTN181" s="9"/>
      <c r="CTO181" s="9"/>
      <c r="CTP181" s="9"/>
      <c r="CTQ181" s="9"/>
      <c r="CTR181" s="9"/>
      <c r="CTS181" s="9"/>
      <c r="CTT181" s="9"/>
      <c r="CTU181" s="9"/>
      <c r="CTV181" s="9"/>
      <c r="CTW181" s="9"/>
      <c r="CTX181" s="9"/>
      <c r="CTY181" s="9"/>
      <c r="CTZ181" s="9"/>
      <c r="CUA181" s="9"/>
      <c r="CUB181" s="9"/>
      <c r="CUC181" s="9"/>
      <c r="CUD181" s="9"/>
      <c r="CUE181" s="9"/>
      <c r="CUF181" s="9"/>
      <c r="CUG181" s="9"/>
      <c r="CUH181" s="9"/>
      <c r="CUI181" s="9"/>
      <c r="CUJ181" s="9"/>
      <c r="CUK181" s="9"/>
      <c r="CUL181" s="9"/>
      <c r="CUM181" s="9"/>
      <c r="CUN181" s="9"/>
      <c r="CUO181" s="9"/>
      <c r="CUP181" s="9"/>
      <c r="CUQ181" s="9"/>
      <c r="CUR181" s="9"/>
      <c r="CUS181" s="9"/>
      <c r="CUT181" s="9"/>
      <c r="CUU181" s="9"/>
      <c r="CUV181" s="9"/>
      <c r="CUW181" s="9"/>
      <c r="CUX181" s="9"/>
      <c r="CUY181" s="9"/>
      <c r="CUZ181" s="9"/>
      <c r="CVA181" s="9"/>
      <c r="CVB181" s="9"/>
      <c r="CVC181" s="9"/>
      <c r="CVD181" s="9"/>
      <c r="CVE181" s="9"/>
      <c r="CVF181" s="9"/>
      <c r="CVG181" s="9"/>
      <c r="CVH181" s="9"/>
      <c r="CVI181" s="9"/>
      <c r="CVJ181" s="9"/>
      <c r="CVK181" s="9"/>
      <c r="CVL181" s="9"/>
      <c r="CVM181" s="9"/>
      <c r="CVN181" s="9"/>
      <c r="CVO181" s="9"/>
      <c r="CVP181" s="9"/>
      <c r="CVQ181" s="9"/>
      <c r="CVR181" s="9"/>
      <c r="CVS181" s="9"/>
      <c r="CVT181" s="9"/>
      <c r="CVU181" s="9"/>
      <c r="CVV181" s="9"/>
      <c r="CVW181" s="9"/>
      <c r="CVX181" s="9"/>
      <c r="CVY181" s="9"/>
      <c r="CVZ181" s="9"/>
      <c r="CWA181" s="9"/>
      <c r="CWB181" s="9"/>
      <c r="CWC181" s="9"/>
      <c r="CWD181" s="9"/>
      <c r="CWE181" s="9"/>
      <c r="CWF181" s="9"/>
      <c r="CWG181" s="9"/>
      <c r="CWH181" s="9"/>
      <c r="CWI181" s="9"/>
      <c r="CWJ181" s="9"/>
      <c r="CWK181" s="9"/>
      <c r="CWL181" s="9"/>
      <c r="CWM181" s="9"/>
      <c r="CWN181" s="9"/>
      <c r="CWO181" s="9"/>
      <c r="CWP181" s="9"/>
      <c r="CWQ181" s="9"/>
      <c r="CWR181" s="9"/>
      <c r="CWS181" s="9"/>
      <c r="CWT181" s="9"/>
      <c r="CWU181" s="9"/>
      <c r="CWV181" s="9"/>
      <c r="CWW181" s="9"/>
      <c r="CWX181" s="9"/>
      <c r="CWY181" s="9"/>
      <c r="CWZ181" s="9"/>
      <c r="CXA181" s="9"/>
      <c r="CXB181" s="9"/>
      <c r="CXC181" s="9"/>
      <c r="CXD181" s="9"/>
      <c r="CXE181" s="9"/>
      <c r="CXF181" s="9"/>
      <c r="CXG181" s="9"/>
      <c r="CXH181" s="9"/>
      <c r="CXI181" s="9"/>
      <c r="CXJ181" s="9"/>
      <c r="CXK181" s="9"/>
      <c r="CXL181" s="9"/>
      <c r="CXM181" s="9"/>
      <c r="CXN181" s="9"/>
      <c r="CXO181" s="9"/>
      <c r="CXP181" s="9"/>
      <c r="CXQ181" s="9"/>
      <c r="CXR181" s="9"/>
      <c r="CXS181" s="9"/>
      <c r="CXT181" s="9"/>
      <c r="CXU181" s="9"/>
      <c r="CXV181" s="9"/>
      <c r="CXW181" s="9"/>
      <c r="CXX181" s="9"/>
      <c r="CXY181" s="9"/>
      <c r="CXZ181" s="9"/>
      <c r="CYA181" s="9"/>
      <c r="CYB181" s="9"/>
      <c r="CYC181" s="9"/>
      <c r="CYD181" s="9"/>
      <c r="CYE181" s="9"/>
      <c r="CYF181" s="9"/>
      <c r="CYG181" s="9"/>
      <c r="CYH181" s="9"/>
      <c r="CYI181" s="9"/>
      <c r="CYJ181" s="9"/>
      <c r="CYK181" s="9"/>
      <c r="CYL181" s="9"/>
      <c r="CYM181" s="9"/>
      <c r="CYN181" s="9"/>
      <c r="CYO181" s="9"/>
      <c r="CYP181" s="9"/>
      <c r="CYQ181" s="9"/>
      <c r="CYR181" s="9"/>
      <c r="CYS181" s="9"/>
      <c r="CYT181" s="9"/>
      <c r="CYU181" s="9"/>
      <c r="CYV181" s="9"/>
      <c r="CYW181" s="9"/>
      <c r="CYX181" s="9"/>
      <c r="CYY181" s="9"/>
      <c r="CYZ181" s="9"/>
      <c r="CZA181" s="9"/>
      <c r="CZB181" s="9"/>
      <c r="CZC181" s="9"/>
      <c r="CZD181" s="9"/>
      <c r="CZE181" s="9"/>
      <c r="CZF181" s="9"/>
      <c r="CZG181" s="9"/>
      <c r="CZH181" s="9"/>
      <c r="CZI181" s="9"/>
      <c r="CZJ181" s="9"/>
      <c r="CZK181" s="9"/>
      <c r="CZL181" s="9"/>
      <c r="CZM181" s="9"/>
      <c r="CZN181" s="9"/>
      <c r="CZO181" s="9"/>
      <c r="CZP181" s="9"/>
      <c r="CZQ181" s="9"/>
      <c r="CZR181" s="9"/>
      <c r="CZS181" s="9"/>
      <c r="CZT181" s="9"/>
      <c r="CZU181" s="9"/>
      <c r="CZV181" s="9"/>
      <c r="CZW181" s="9"/>
      <c r="CZX181" s="9"/>
      <c r="CZY181" s="9"/>
      <c r="CZZ181" s="9"/>
      <c r="DAA181" s="9"/>
      <c r="DAB181" s="9"/>
      <c r="DAC181" s="9"/>
      <c r="DAD181" s="9"/>
      <c r="DAE181" s="9"/>
      <c r="DAF181" s="9"/>
      <c r="DAG181" s="9"/>
      <c r="DAH181" s="9"/>
      <c r="DAI181" s="9"/>
      <c r="DAJ181" s="9"/>
      <c r="DAK181" s="9"/>
      <c r="DAL181" s="9"/>
      <c r="DAM181" s="9"/>
      <c r="DAN181" s="9"/>
      <c r="DAO181" s="9"/>
      <c r="DAP181" s="9"/>
      <c r="DAQ181" s="9"/>
      <c r="DAR181" s="9"/>
      <c r="DAS181" s="9"/>
      <c r="DAT181" s="9"/>
      <c r="DAU181" s="9"/>
      <c r="DAV181" s="9"/>
      <c r="DAW181" s="9"/>
      <c r="DAX181" s="9"/>
      <c r="DAY181" s="9"/>
      <c r="DAZ181" s="9"/>
      <c r="DBA181" s="9"/>
      <c r="DBB181" s="9"/>
      <c r="DBC181" s="9"/>
      <c r="DBD181" s="9"/>
      <c r="DBE181" s="9"/>
      <c r="DBF181" s="9"/>
      <c r="DBG181" s="9"/>
      <c r="DBH181" s="9"/>
      <c r="DBI181" s="9"/>
      <c r="DBJ181" s="9"/>
      <c r="DBK181" s="9"/>
      <c r="DBL181" s="9"/>
      <c r="DBM181" s="9"/>
      <c r="DBN181" s="9"/>
      <c r="DBO181" s="9"/>
      <c r="DBP181" s="9"/>
      <c r="DBQ181" s="9"/>
      <c r="DBR181" s="9"/>
      <c r="DBS181" s="9"/>
      <c r="DBT181" s="9"/>
      <c r="DBU181" s="9"/>
      <c r="DBV181" s="9"/>
      <c r="DBW181" s="9"/>
      <c r="DBX181" s="9"/>
      <c r="DBY181" s="9"/>
      <c r="DBZ181" s="9"/>
      <c r="DCA181" s="9"/>
      <c r="DCB181" s="9"/>
      <c r="DCC181" s="9"/>
      <c r="DCD181" s="9"/>
      <c r="DCE181" s="9"/>
      <c r="DCF181" s="9"/>
      <c r="DCG181" s="9"/>
      <c r="DCH181" s="9"/>
      <c r="DCI181" s="9"/>
      <c r="DCJ181" s="9"/>
      <c r="DCK181" s="9"/>
      <c r="DCL181" s="9"/>
      <c r="DCM181" s="9"/>
      <c r="DCN181" s="9"/>
      <c r="DCO181" s="9"/>
      <c r="DCP181" s="9"/>
      <c r="DCQ181" s="9"/>
      <c r="DCR181" s="9"/>
      <c r="DCS181" s="9"/>
      <c r="DCT181" s="9"/>
      <c r="DCU181" s="9"/>
      <c r="DCV181" s="9"/>
      <c r="DCW181" s="9"/>
      <c r="DCX181" s="9"/>
      <c r="DCY181" s="9"/>
      <c r="DCZ181" s="9"/>
      <c r="DDA181" s="9"/>
      <c r="DDB181" s="9"/>
      <c r="DDC181" s="9"/>
      <c r="DDD181" s="9"/>
      <c r="DDE181" s="9"/>
      <c r="DDF181" s="9"/>
      <c r="DDG181" s="9"/>
      <c r="DDH181" s="9"/>
      <c r="DDI181" s="9"/>
      <c r="DDJ181" s="9"/>
      <c r="DDK181" s="9"/>
      <c r="DDL181" s="9"/>
      <c r="DDM181" s="9"/>
      <c r="DDN181" s="9"/>
      <c r="DDO181" s="9"/>
      <c r="DDP181" s="9"/>
      <c r="DDQ181" s="9"/>
      <c r="DDR181" s="9"/>
      <c r="DDS181" s="9"/>
      <c r="DDT181" s="9"/>
      <c r="DDU181" s="9"/>
      <c r="DDV181" s="9"/>
      <c r="DDW181" s="9"/>
      <c r="DDX181" s="9"/>
      <c r="DDY181" s="9"/>
      <c r="DDZ181" s="9"/>
      <c r="DEA181" s="9"/>
      <c r="DEB181" s="9"/>
      <c r="DEC181" s="9"/>
      <c r="DED181" s="9"/>
      <c r="DEE181" s="9"/>
      <c r="DEF181" s="9"/>
      <c r="DEG181" s="9"/>
      <c r="DEH181" s="9"/>
      <c r="DEI181" s="9"/>
      <c r="DEJ181" s="9"/>
      <c r="DEK181" s="9"/>
      <c r="DEL181" s="9"/>
      <c r="DEM181" s="9"/>
      <c r="DEN181" s="9"/>
      <c r="DEO181" s="9"/>
      <c r="DEP181" s="9"/>
      <c r="DEQ181" s="9"/>
      <c r="DER181" s="9"/>
      <c r="DES181" s="9"/>
      <c r="DET181" s="9"/>
      <c r="DEU181" s="9"/>
      <c r="DEV181" s="9"/>
      <c r="DEW181" s="9"/>
      <c r="DEX181" s="9"/>
      <c r="DEY181" s="9"/>
      <c r="DEZ181" s="9"/>
      <c r="DFA181" s="9"/>
      <c r="DFB181" s="9"/>
      <c r="DFC181" s="9"/>
      <c r="DFD181" s="9"/>
      <c r="DFE181" s="9"/>
      <c r="DFF181" s="9"/>
      <c r="DFG181" s="9"/>
      <c r="DFH181" s="9"/>
      <c r="DFI181" s="9"/>
      <c r="DFJ181" s="9"/>
      <c r="DFK181" s="9"/>
      <c r="DFL181" s="9"/>
      <c r="DFM181" s="9"/>
      <c r="DFN181" s="9"/>
      <c r="DFO181" s="9"/>
      <c r="DFP181" s="9"/>
      <c r="DFQ181" s="9"/>
      <c r="DFR181" s="9"/>
      <c r="DFS181" s="9"/>
      <c r="DFT181" s="9"/>
      <c r="DFU181" s="9"/>
      <c r="DFV181" s="9"/>
      <c r="DFW181" s="9"/>
      <c r="DFX181" s="9"/>
      <c r="DFY181" s="9"/>
      <c r="DFZ181" s="9"/>
      <c r="DGA181" s="9"/>
      <c r="DGB181" s="9"/>
      <c r="DGC181" s="9"/>
      <c r="DGD181" s="9"/>
      <c r="DGE181" s="9"/>
      <c r="DGF181" s="9"/>
      <c r="DGG181" s="9"/>
      <c r="DGH181" s="9"/>
      <c r="DGI181" s="9"/>
      <c r="DGJ181" s="9"/>
      <c r="DGK181" s="9"/>
      <c r="DGL181" s="9"/>
      <c r="DGM181" s="9"/>
      <c r="DGN181" s="9"/>
      <c r="DGO181" s="9"/>
      <c r="DGP181" s="9"/>
      <c r="DGQ181" s="9"/>
      <c r="DGR181" s="9"/>
      <c r="DGS181" s="9"/>
      <c r="DGT181" s="9"/>
      <c r="DGU181" s="9"/>
      <c r="DGV181" s="9"/>
      <c r="DGW181" s="9"/>
      <c r="DGX181" s="9"/>
      <c r="DGY181" s="9"/>
      <c r="DGZ181" s="9"/>
      <c r="DHA181" s="9"/>
      <c r="DHB181" s="9"/>
      <c r="DHC181" s="9"/>
      <c r="DHD181" s="9"/>
      <c r="DHE181" s="9"/>
      <c r="DHF181" s="9"/>
      <c r="DHG181" s="9"/>
      <c r="DHH181" s="9"/>
      <c r="DHI181" s="9"/>
      <c r="DHJ181" s="9"/>
      <c r="DHK181" s="9"/>
      <c r="DHL181" s="9"/>
      <c r="DHM181" s="9"/>
      <c r="DHN181" s="9"/>
      <c r="DHO181" s="9"/>
      <c r="DHP181" s="9"/>
      <c r="DHQ181" s="9"/>
      <c r="DHR181" s="9"/>
      <c r="DHS181" s="9"/>
      <c r="DHT181" s="9"/>
      <c r="DHU181" s="9"/>
      <c r="DHV181" s="9"/>
      <c r="DHW181" s="9"/>
      <c r="DHX181" s="9"/>
      <c r="DHY181" s="9"/>
      <c r="DHZ181" s="9"/>
      <c r="DIA181" s="9"/>
      <c r="DIB181" s="9"/>
      <c r="DIC181" s="9"/>
      <c r="DID181" s="9"/>
      <c r="DIE181" s="9"/>
      <c r="DIF181" s="9"/>
      <c r="DIG181" s="9"/>
      <c r="DIH181" s="9"/>
      <c r="DII181" s="9"/>
      <c r="DIJ181" s="9"/>
      <c r="DIK181" s="9"/>
      <c r="DIL181" s="9"/>
      <c r="DIM181" s="9"/>
      <c r="DIN181" s="9"/>
      <c r="DIO181" s="9"/>
      <c r="DIP181" s="9"/>
      <c r="DIQ181" s="9"/>
      <c r="DIR181" s="9"/>
      <c r="DIS181" s="9"/>
      <c r="DIT181" s="9"/>
      <c r="DIU181" s="9"/>
      <c r="DIV181" s="9"/>
      <c r="DIW181" s="9"/>
      <c r="DIX181" s="9"/>
      <c r="DIY181" s="9"/>
      <c r="DIZ181" s="9"/>
      <c r="DJA181" s="9"/>
      <c r="DJB181" s="9"/>
      <c r="DJC181" s="9"/>
      <c r="DJD181" s="9"/>
      <c r="DJE181" s="9"/>
      <c r="DJF181" s="9"/>
      <c r="DJG181" s="9"/>
      <c r="DJH181" s="9"/>
      <c r="DJI181" s="9"/>
      <c r="DJJ181" s="9"/>
      <c r="DJK181" s="9"/>
      <c r="DJL181" s="9"/>
      <c r="DJM181" s="9"/>
      <c r="DJN181" s="9"/>
      <c r="DJO181" s="9"/>
      <c r="DJP181" s="9"/>
      <c r="DJQ181" s="9"/>
      <c r="DJR181" s="9"/>
      <c r="DJS181" s="9"/>
      <c r="DJT181" s="9"/>
      <c r="DJU181" s="9"/>
      <c r="DJV181" s="9"/>
      <c r="DJW181" s="9"/>
      <c r="DJX181" s="9"/>
      <c r="DJY181" s="9"/>
      <c r="DJZ181" s="9"/>
      <c r="DKA181" s="9"/>
      <c r="DKB181" s="9"/>
      <c r="DKC181" s="9"/>
      <c r="DKD181" s="9"/>
      <c r="DKE181" s="9"/>
      <c r="DKF181" s="9"/>
      <c r="DKG181" s="9"/>
      <c r="DKH181" s="9"/>
      <c r="DKI181" s="9"/>
      <c r="DKJ181" s="9"/>
      <c r="DKK181" s="9"/>
      <c r="DKL181" s="9"/>
      <c r="DKM181" s="9"/>
      <c r="DKN181" s="9"/>
      <c r="DKO181" s="9"/>
      <c r="DKP181" s="9"/>
      <c r="DKQ181" s="9"/>
      <c r="DKR181" s="9"/>
      <c r="DKS181" s="9"/>
      <c r="DKT181" s="9"/>
      <c r="DKU181" s="9"/>
      <c r="DKV181" s="9"/>
      <c r="DKW181" s="9"/>
      <c r="DKX181" s="9"/>
      <c r="DKY181" s="9"/>
      <c r="DKZ181" s="9"/>
      <c r="DLA181" s="9"/>
      <c r="DLB181" s="9"/>
      <c r="DLC181" s="9"/>
      <c r="DLD181" s="9"/>
      <c r="DLE181" s="9"/>
      <c r="DLF181" s="9"/>
      <c r="DLG181" s="9"/>
      <c r="DLH181" s="9"/>
      <c r="DLI181" s="9"/>
      <c r="DLJ181" s="9"/>
      <c r="DLK181" s="9"/>
      <c r="DLL181" s="9"/>
      <c r="DLM181" s="9"/>
      <c r="DLN181" s="9"/>
      <c r="DLO181" s="9"/>
      <c r="DLP181" s="9"/>
      <c r="DLQ181" s="9"/>
      <c r="DLR181" s="9"/>
      <c r="DLS181" s="9"/>
      <c r="DLT181" s="9"/>
      <c r="DLU181" s="9"/>
      <c r="DLV181" s="9"/>
      <c r="DLW181" s="9"/>
      <c r="DLX181" s="9"/>
      <c r="DLY181" s="9"/>
      <c r="DLZ181" s="9"/>
      <c r="DMA181" s="9"/>
      <c r="DMB181" s="9"/>
      <c r="DMC181" s="9"/>
      <c r="DMD181" s="9"/>
      <c r="DME181" s="9"/>
      <c r="DMF181" s="9"/>
      <c r="DMG181" s="9"/>
      <c r="DMH181" s="9"/>
      <c r="DMI181" s="9"/>
      <c r="DMJ181" s="9"/>
      <c r="DMK181" s="9"/>
      <c r="DML181" s="9"/>
      <c r="DMM181" s="9"/>
      <c r="DMN181" s="9"/>
      <c r="DMO181" s="9"/>
      <c r="DMP181" s="9"/>
      <c r="DMQ181" s="9"/>
      <c r="DMR181" s="9"/>
      <c r="DMS181" s="9"/>
      <c r="DMT181" s="9"/>
      <c r="DMU181" s="9"/>
      <c r="DMV181" s="9"/>
      <c r="DMW181" s="9"/>
      <c r="DMX181" s="9"/>
      <c r="DMY181" s="9"/>
      <c r="DMZ181" s="9"/>
      <c r="DNA181" s="9"/>
      <c r="DNB181" s="9"/>
      <c r="DNC181" s="9"/>
      <c r="DND181" s="9"/>
      <c r="DNE181" s="9"/>
      <c r="DNF181" s="9"/>
      <c r="DNG181" s="9"/>
      <c r="DNH181" s="9"/>
      <c r="DNI181" s="9"/>
      <c r="DNJ181" s="9"/>
      <c r="DNK181" s="9"/>
      <c r="DNL181" s="9"/>
      <c r="DNM181" s="9"/>
      <c r="DNN181" s="9"/>
      <c r="DNO181" s="9"/>
      <c r="DNP181" s="9"/>
      <c r="DNQ181" s="9"/>
      <c r="DNR181" s="9"/>
      <c r="DNS181" s="9"/>
      <c r="DNT181" s="9"/>
      <c r="DNU181" s="9"/>
      <c r="DNV181" s="9"/>
      <c r="DNW181" s="9"/>
      <c r="DNX181" s="9"/>
      <c r="DNY181" s="9"/>
      <c r="DNZ181" s="9"/>
      <c r="DOA181" s="9"/>
      <c r="DOB181" s="9"/>
      <c r="DOC181" s="9"/>
      <c r="DOD181" s="9"/>
      <c r="DOE181" s="9"/>
      <c r="DOF181" s="9"/>
      <c r="DOG181" s="9"/>
      <c r="DOH181" s="9"/>
      <c r="DOI181" s="9"/>
      <c r="DOJ181" s="9"/>
      <c r="DOK181" s="9"/>
      <c r="DOL181" s="9"/>
      <c r="DOM181" s="9"/>
      <c r="DON181" s="9"/>
      <c r="DOO181" s="9"/>
      <c r="DOP181" s="9"/>
      <c r="DOQ181" s="9"/>
      <c r="DOR181" s="9"/>
      <c r="DOS181" s="9"/>
      <c r="DOT181" s="9"/>
      <c r="DOU181" s="9"/>
      <c r="DOV181" s="9"/>
      <c r="DOW181" s="9"/>
      <c r="DOX181" s="9"/>
      <c r="DOY181" s="9"/>
      <c r="DOZ181" s="9"/>
      <c r="DPA181" s="9"/>
      <c r="DPB181" s="9"/>
      <c r="DPC181" s="9"/>
      <c r="DPD181" s="9"/>
      <c r="DPE181" s="9"/>
      <c r="DPF181" s="9"/>
      <c r="DPG181" s="9"/>
      <c r="DPH181" s="9"/>
      <c r="DPI181" s="9"/>
      <c r="DPJ181" s="9"/>
      <c r="DPK181" s="9"/>
      <c r="DPL181" s="9"/>
      <c r="DPM181" s="9"/>
      <c r="DPN181" s="9"/>
      <c r="DPO181" s="9"/>
      <c r="DPP181" s="9"/>
      <c r="DPQ181" s="9"/>
      <c r="DPR181" s="9"/>
      <c r="DPS181" s="9"/>
      <c r="DPT181" s="9"/>
      <c r="DPU181" s="9"/>
      <c r="DPV181" s="9"/>
      <c r="DPW181" s="9"/>
      <c r="DPX181" s="9"/>
      <c r="DPY181" s="9"/>
      <c r="DPZ181" s="9"/>
      <c r="DQA181" s="9"/>
      <c r="DQB181" s="9"/>
      <c r="DQC181" s="9"/>
      <c r="DQD181" s="9"/>
      <c r="DQE181" s="9"/>
      <c r="DQF181" s="9"/>
      <c r="DQG181" s="9"/>
      <c r="DQH181" s="9"/>
      <c r="DQI181" s="9"/>
      <c r="DQJ181" s="9"/>
      <c r="DQK181" s="9"/>
      <c r="DQL181" s="9"/>
      <c r="DQM181" s="9"/>
      <c r="DQN181" s="9"/>
      <c r="DQO181" s="9"/>
      <c r="DQP181" s="9"/>
      <c r="DQQ181" s="9"/>
      <c r="DQR181" s="9"/>
      <c r="DQS181" s="9"/>
      <c r="DQT181" s="9"/>
      <c r="DQU181" s="9"/>
      <c r="DQV181" s="9"/>
      <c r="DQW181" s="9"/>
      <c r="DQX181" s="9"/>
      <c r="DQY181" s="9"/>
      <c r="DQZ181" s="9"/>
      <c r="DRA181" s="9"/>
      <c r="DRB181" s="9"/>
      <c r="DRC181" s="9"/>
      <c r="DRD181" s="9"/>
      <c r="DRE181" s="9"/>
      <c r="DRF181" s="9"/>
      <c r="DRG181" s="9"/>
      <c r="DRH181" s="9"/>
      <c r="DRI181" s="9"/>
      <c r="DRJ181" s="9"/>
      <c r="DRK181" s="9"/>
      <c r="DRL181" s="9"/>
      <c r="DRM181" s="9"/>
      <c r="DRN181" s="9"/>
      <c r="DRO181" s="9"/>
      <c r="DRP181" s="9"/>
      <c r="DRQ181" s="9"/>
      <c r="DRR181" s="9"/>
      <c r="DRS181" s="9"/>
      <c r="DRT181" s="9"/>
      <c r="DRU181" s="9"/>
      <c r="DRV181" s="9"/>
      <c r="DRW181" s="9"/>
      <c r="DRX181" s="9"/>
      <c r="DRY181" s="9"/>
      <c r="DRZ181" s="9"/>
      <c r="DSA181" s="9"/>
      <c r="DSB181" s="9"/>
      <c r="DSC181" s="9"/>
      <c r="DSD181" s="9"/>
      <c r="DSE181" s="9"/>
      <c r="DSF181" s="9"/>
      <c r="DSG181" s="9"/>
      <c r="DSH181" s="9"/>
      <c r="DSI181" s="9"/>
      <c r="DSJ181" s="9"/>
      <c r="DSK181" s="9"/>
      <c r="DSL181" s="9"/>
      <c r="DSM181" s="9"/>
      <c r="DSN181" s="9"/>
      <c r="DSO181" s="9"/>
      <c r="DSP181" s="9"/>
      <c r="DSQ181" s="9"/>
      <c r="DSR181" s="9"/>
      <c r="DSS181" s="9"/>
      <c r="DST181" s="9"/>
      <c r="DSU181" s="9"/>
      <c r="DSV181" s="9"/>
      <c r="DSW181" s="9"/>
      <c r="DSX181" s="9"/>
      <c r="DSY181" s="9"/>
      <c r="DSZ181" s="9"/>
      <c r="DTA181" s="9"/>
      <c r="DTB181" s="9"/>
      <c r="DTC181" s="9"/>
      <c r="DTD181" s="9"/>
      <c r="DTE181" s="9"/>
      <c r="DTF181" s="9"/>
      <c r="DTG181" s="9"/>
      <c r="DTH181" s="9"/>
      <c r="DTI181" s="9"/>
      <c r="DTJ181" s="9"/>
      <c r="DTK181" s="9"/>
      <c r="DTL181" s="9"/>
      <c r="DTM181" s="9"/>
      <c r="DTN181" s="9"/>
      <c r="DTO181" s="9"/>
      <c r="DTP181" s="9"/>
      <c r="DTQ181" s="9"/>
      <c r="DTR181" s="9"/>
      <c r="DTS181" s="9"/>
      <c r="DTT181" s="9"/>
      <c r="DTU181" s="9"/>
      <c r="DTV181" s="9"/>
      <c r="DTW181" s="9"/>
      <c r="DTX181" s="9"/>
      <c r="DTY181" s="9"/>
      <c r="DTZ181" s="9"/>
      <c r="DUA181" s="9"/>
      <c r="DUB181" s="9"/>
      <c r="DUC181" s="9"/>
      <c r="DUD181" s="9"/>
      <c r="DUE181" s="9"/>
      <c r="DUF181" s="9"/>
      <c r="DUG181" s="9"/>
      <c r="DUH181" s="9"/>
      <c r="DUI181" s="9"/>
      <c r="DUJ181" s="9"/>
      <c r="DUK181" s="9"/>
      <c r="DUL181" s="9"/>
      <c r="DUM181" s="9"/>
      <c r="DUN181" s="9"/>
      <c r="DUO181" s="9"/>
      <c r="DUP181" s="9"/>
      <c r="DUQ181" s="9"/>
      <c r="DUR181" s="9"/>
      <c r="DUS181" s="9"/>
      <c r="DUT181" s="9"/>
      <c r="DUU181" s="9"/>
      <c r="DUV181" s="9"/>
      <c r="DUW181" s="9"/>
      <c r="DUX181" s="9"/>
      <c r="DUY181" s="9"/>
      <c r="DUZ181" s="9"/>
      <c r="DVA181" s="9"/>
      <c r="DVB181" s="9"/>
      <c r="DVC181" s="9"/>
      <c r="DVD181" s="9"/>
      <c r="DVE181" s="9"/>
      <c r="DVF181" s="9"/>
      <c r="DVG181" s="9"/>
      <c r="DVH181" s="9"/>
      <c r="DVI181" s="9"/>
      <c r="DVJ181" s="9"/>
      <c r="DVK181" s="9"/>
      <c r="DVL181" s="9"/>
      <c r="DVM181" s="9"/>
      <c r="DVN181" s="9"/>
      <c r="DVO181" s="9"/>
      <c r="DVP181" s="9"/>
      <c r="DVQ181" s="9"/>
      <c r="DVR181" s="9"/>
      <c r="DVS181" s="9"/>
      <c r="DVT181" s="9"/>
      <c r="DVU181" s="9"/>
      <c r="DVV181" s="9"/>
      <c r="DVW181" s="9"/>
      <c r="DVX181" s="9"/>
      <c r="DVY181" s="9"/>
      <c r="DVZ181" s="9"/>
      <c r="DWA181" s="9"/>
      <c r="DWB181" s="9"/>
      <c r="DWC181" s="9"/>
      <c r="DWD181" s="9"/>
      <c r="DWE181" s="9"/>
      <c r="DWF181" s="9"/>
      <c r="DWG181" s="9"/>
      <c r="DWH181" s="9"/>
      <c r="DWI181" s="9"/>
      <c r="DWJ181" s="9"/>
      <c r="DWK181" s="9"/>
      <c r="DWL181" s="9"/>
      <c r="DWM181" s="9"/>
      <c r="DWN181" s="9"/>
      <c r="DWO181" s="9"/>
      <c r="DWP181" s="9"/>
      <c r="DWQ181" s="9"/>
      <c r="DWR181" s="9"/>
      <c r="DWS181" s="9"/>
      <c r="DWT181" s="9"/>
      <c r="DWU181" s="9"/>
      <c r="DWV181" s="9"/>
      <c r="DWW181" s="9"/>
      <c r="DWX181" s="9"/>
      <c r="DWY181" s="9"/>
      <c r="DWZ181" s="9"/>
      <c r="DXA181" s="9"/>
      <c r="DXB181" s="9"/>
      <c r="DXC181" s="9"/>
      <c r="DXD181" s="9"/>
      <c r="DXE181" s="9"/>
      <c r="DXF181" s="9"/>
      <c r="DXG181" s="9"/>
      <c r="DXH181" s="9"/>
      <c r="DXI181" s="9"/>
      <c r="DXJ181" s="9"/>
      <c r="DXK181" s="9"/>
      <c r="DXL181" s="9"/>
      <c r="DXM181" s="9"/>
      <c r="DXN181" s="9"/>
      <c r="DXO181" s="9"/>
      <c r="DXP181" s="9"/>
      <c r="DXQ181" s="9"/>
      <c r="DXR181" s="9"/>
      <c r="DXS181" s="9"/>
      <c r="DXT181" s="9"/>
      <c r="DXU181" s="9"/>
      <c r="DXV181" s="9"/>
      <c r="DXW181" s="9"/>
      <c r="DXX181" s="9"/>
      <c r="DXY181" s="9"/>
      <c r="DXZ181" s="9"/>
      <c r="DYA181" s="9"/>
      <c r="DYB181" s="9"/>
      <c r="DYC181" s="9"/>
      <c r="DYD181" s="9"/>
      <c r="DYE181" s="9"/>
      <c r="DYF181" s="9"/>
      <c r="DYG181" s="9"/>
      <c r="DYH181" s="9"/>
      <c r="DYI181" s="9"/>
      <c r="DYJ181" s="9"/>
      <c r="DYK181" s="9"/>
      <c r="DYL181" s="9"/>
      <c r="DYM181" s="9"/>
      <c r="DYN181" s="9"/>
      <c r="DYO181" s="9"/>
      <c r="DYP181" s="9"/>
      <c r="DYQ181" s="9"/>
      <c r="DYR181" s="9"/>
      <c r="DYS181" s="9"/>
      <c r="DYT181" s="9"/>
      <c r="DYU181" s="9"/>
      <c r="DYV181" s="9"/>
      <c r="DYW181" s="9"/>
      <c r="DYX181" s="9"/>
      <c r="DYY181" s="9"/>
      <c r="DYZ181" s="9"/>
      <c r="DZA181" s="9"/>
      <c r="DZB181" s="9"/>
      <c r="DZC181" s="9"/>
      <c r="DZD181" s="9"/>
      <c r="DZE181" s="9"/>
      <c r="DZF181" s="9"/>
      <c r="DZG181" s="9"/>
      <c r="DZH181" s="9"/>
      <c r="DZI181" s="9"/>
      <c r="DZJ181" s="9"/>
      <c r="DZK181" s="9"/>
      <c r="DZL181" s="9"/>
      <c r="DZM181" s="9"/>
      <c r="DZN181" s="9"/>
      <c r="DZO181" s="9"/>
      <c r="DZP181" s="9"/>
      <c r="DZQ181" s="9"/>
      <c r="DZR181" s="9"/>
      <c r="DZS181" s="9"/>
      <c r="DZT181" s="9"/>
      <c r="DZU181" s="9"/>
      <c r="DZV181" s="9"/>
      <c r="DZW181" s="9"/>
      <c r="DZX181" s="9"/>
      <c r="DZY181" s="9"/>
      <c r="DZZ181" s="9"/>
      <c r="EAA181" s="9"/>
      <c r="EAB181" s="9"/>
      <c r="EAC181" s="9"/>
      <c r="EAD181" s="9"/>
      <c r="EAE181" s="9"/>
      <c r="EAF181" s="9"/>
      <c r="EAG181" s="9"/>
      <c r="EAH181" s="9"/>
      <c r="EAI181" s="9"/>
      <c r="EAJ181" s="9"/>
      <c r="EAK181" s="9"/>
      <c r="EAL181" s="9"/>
      <c r="EAM181" s="9"/>
      <c r="EAN181" s="9"/>
      <c r="EAO181" s="9"/>
      <c r="EAP181" s="9"/>
      <c r="EAQ181" s="9"/>
      <c r="EAR181" s="9"/>
      <c r="EAS181" s="9"/>
      <c r="EAT181" s="9"/>
      <c r="EAU181" s="9"/>
      <c r="EAV181" s="9"/>
      <c r="EAW181" s="9"/>
      <c r="EAX181" s="9"/>
      <c r="EAY181" s="9"/>
      <c r="EAZ181" s="9"/>
      <c r="EBA181" s="9"/>
      <c r="EBB181" s="9"/>
      <c r="EBC181" s="9"/>
      <c r="EBD181" s="9"/>
      <c r="EBE181" s="9"/>
      <c r="EBF181" s="9"/>
      <c r="EBG181" s="9"/>
      <c r="EBH181" s="9"/>
      <c r="EBI181" s="9"/>
      <c r="EBJ181" s="9"/>
      <c r="EBK181" s="9"/>
      <c r="EBL181" s="9"/>
      <c r="EBM181" s="9"/>
      <c r="EBN181" s="9"/>
      <c r="EBO181" s="9"/>
      <c r="EBP181" s="9"/>
      <c r="EBQ181" s="9"/>
      <c r="EBR181" s="9"/>
      <c r="EBS181" s="9"/>
      <c r="EBT181" s="9"/>
      <c r="EBU181" s="9"/>
      <c r="EBV181" s="9"/>
      <c r="EBW181" s="9"/>
      <c r="EBX181" s="9"/>
      <c r="EBY181" s="9"/>
      <c r="EBZ181" s="9"/>
      <c r="ECA181" s="9"/>
      <c r="ECB181" s="9"/>
      <c r="ECC181" s="9"/>
      <c r="ECD181" s="9"/>
      <c r="ECE181" s="9"/>
      <c r="ECF181" s="9"/>
      <c r="ECG181" s="9"/>
      <c r="ECH181" s="9"/>
      <c r="ECI181" s="9"/>
      <c r="ECJ181" s="9"/>
      <c r="ECK181" s="9"/>
      <c r="ECL181" s="9"/>
      <c r="ECM181" s="9"/>
      <c r="ECN181" s="9"/>
      <c r="ECO181" s="9"/>
      <c r="ECP181" s="9"/>
      <c r="ECQ181" s="9"/>
      <c r="ECR181" s="9"/>
      <c r="ECS181" s="9"/>
      <c r="ECT181" s="9"/>
      <c r="ECU181" s="9"/>
      <c r="ECV181" s="9"/>
      <c r="ECW181" s="9"/>
      <c r="ECX181" s="9"/>
      <c r="ECY181" s="9"/>
      <c r="ECZ181" s="9"/>
      <c r="EDA181" s="9"/>
      <c r="EDB181" s="9"/>
      <c r="EDC181" s="9"/>
      <c r="EDD181" s="9"/>
      <c r="EDE181" s="9"/>
      <c r="EDF181" s="9"/>
      <c r="EDG181" s="9"/>
      <c r="EDH181" s="9"/>
      <c r="EDI181" s="9"/>
      <c r="EDJ181" s="9"/>
      <c r="EDK181" s="9"/>
      <c r="EDL181" s="9"/>
      <c r="EDM181" s="9"/>
      <c r="EDN181" s="9"/>
      <c r="EDO181" s="9"/>
      <c r="EDP181" s="9"/>
      <c r="EDQ181" s="9"/>
      <c r="EDR181" s="9"/>
      <c r="EDS181" s="9"/>
      <c r="EDT181" s="9"/>
      <c r="EDU181" s="9"/>
      <c r="EDV181" s="9"/>
      <c r="EDW181" s="9"/>
      <c r="EDX181" s="9"/>
      <c r="EDY181" s="9"/>
      <c r="EDZ181" s="9"/>
      <c r="EEA181" s="9"/>
      <c r="EEB181" s="9"/>
      <c r="EEC181" s="9"/>
      <c r="EED181" s="9"/>
      <c r="EEE181" s="9"/>
      <c r="EEF181" s="9"/>
      <c r="EEG181" s="9"/>
      <c r="EEH181" s="9"/>
      <c r="EEI181" s="9"/>
      <c r="EEJ181" s="9"/>
      <c r="EEK181" s="9"/>
      <c r="EEL181" s="9"/>
      <c r="EEM181" s="9"/>
      <c r="EEN181" s="9"/>
      <c r="EEO181" s="9"/>
      <c r="EEP181" s="9"/>
      <c r="EEQ181" s="9"/>
      <c r="EER181" s="9"/>
      <c r="EES181" s="9"/>
      <c r="EET181" s="9"/>
      <c r="EEU181" s="9"/>
      <c r="EEV181" s="9"/>
      <c r="EEW181" s="9"/>
      <c r="EEX181" s="9"/>
      <c r="EEY181" s="9"/>
      <c r="EEZ181" s="9"/>
      <c r="EFA181" s="9"/>
      <c r="EFB181" s="9"/>
      <c r="EFC181" s="9"/>
      <c r="EFD181" s="9"/>
      <c r="EFE181" s="9"/>
      <c r="EFF181" s="9"/>
      <c r="EFG181" s="9"/>
      <c r="EFH181" s="9"/>
      <c r="EFI181" s="9"/>
      <c r="EFJ181" s="9"/>
      <c r="EFK181" s="9"/>
      <c r="EFL181" s="9"/>
      <c r="EFM181" s="9"/>
      <c r="EFN181" s="9"/>
      <c r="EFO181" s="9"/>
      <c r="EFP181" s="9"/>
      <c r="EFQ181" s="9"/>
      <c r="EFR181" s="9"/>
      <c r="EFS181" s="9"/>
      <c r="EFT181" s="9"/>
      <c r="EFU181" s="9"/>
      <c r="EFV181" s="9"/>
      <c r="EFW181" s="9"/>
      <c r="EFX181" s="9"/>
      <c r="EFY181" s="9"/>
      <c r="EFZ181" s="9"/>
      <c r="EGA181" s="9"/>
      <c r="EGB181" s="9"/>
      <c r="EGC181" s="9"/>
      <c r="EGD181" s="9"/>
      <c r="EGE181" s="9"/>
      <c r="EGF181" s="9"/>
      <c r="EGG181" s="9"/>
      <c r="EGH181" s="9"/>
      <c r="EGI181" s="9"/>
      <c r="EGJ181" s="9"/>
      <c r="EGK181" s="9"/>
      <c r="EGL181" s="9"/>
      <c r="EGM181" s="9"/>
      <c r="EGN181" s="9"/>
      <c r="EGO181" s="9"/>
      <c r="EGP181" s="9"/>
      <c r="EGQ181" s="9"/>
      <c r="EGR181" s="9"/>
      <c r="EGS181" s="9"/>
      <c r="EGT181" s="9"/>
      <c r="EGU181" s="9"/>
      <c r="EGV181" s="9"/>
      <c r="EGW181" s="9"/>
      <c r="EGX181" s="9"/>
      <c r="EGY181" s="9"/>
      <c r="EGZ181" s="9"/>
      <c r="EHA181" s="9"/>
      <c r="EHB181" s="9"/>
      <c r="EHC181" s="9"/>
      <c r="EHD181" s="9"/>
      <c r="EHE181" s="9"/>
      <c r="EHF181" s="9"/>
      <c r="EHG181" s="9"/>
      <c r="EHH181" s="9"/>
      <c r="EHI181" s="9"/>
      <c r="EHJ181" s="9"/>
      <c r="EHK181" s="9"/>
      <c r="EHL181" s="9"/>
      <c r="EHM181" s="9"/>
      <c r="EHN181" s="9"/>
      <c r="EHO181" s="9"/>
      <c r="EHP181" s="9"/>
      <c r="EHQ181" s="9"/>
      <c r="EHR181" s="9"/>
      <c r="EHS181" s="9"/>
      <c r="EHT181" s="9"/>
      <c r="EHU181" s="9"/>
      <c r="EHV181" s="9"/>
      <c r="EHW181" s="9"/>
      <c r="EHX181" s="9"/>
      <c r="EHY181" s="9"/>
      <c r="EHZ181" s="9"/>
      <c r="EIA181" s="9"/>
      <c r="EIB181" s="9"/>
      <c r="EIC181" s="9"/>
      <c r="EID181" s="9"/>
      <c r="EIE181" s="9"/>
      <c r="EIF181" s="9"/>
      <c r="EIG181" s="9"/>
      <c r="EIH181" s="9"/>
      <c r="EII181" s="9"/>
      <c r="EIJ181" s="9"/>
      <c r="EIK181" s="9"/>
      <c r="EIL181" s="9"/>
      <c r="EIM181" s="9"/>
      <c r="EIN181" s="9"/>
      <c r="EIO181" s="9"/>
      <c r="EIP181" s="9"/>
      <c r="EIQ181" s="9"/>
      <c r="EIR181" s="9"/>
      <c r="EIS181" s="9"/>
      <c r="EIT181" s="9"/>
      <c r="EIU181" s="9"/>
      <c r="EIV181" s="9"/>
      <c r="EIW181" s="9"/>
      <c r="EIX181" s="9"/>
      <c r="EIY181" s="9"/>
      <c r="EIZ181" s="9"/>
      <c r="EJA181" s="9"/>
      <c r="EJB181" s="9"/>
      <c r="EJC181" s="9"/>
      <c r="EJD181" s="9"/>
      <c r="EJE181" s="9"/>
      <c r="EJF181" s="9"/>
      <c r="EJG181" s="9"/>
      <c r="EJH181" s="9"/>
      <c r="EJI181" s="9"/>
      <c r="EJJ181" s="9"/>
      <c r="EJK181" s="9"/>
      <c r="EJL181" s="9"/>
      <c r="EJM181" s="9"/>
      <c r="EJN181" s="9"/>
      <c r="EJO181" s="9"/>
      <c r="EJP181" s="9"/>
      <c r="EJQ181" s="9"/>
      <c r="EJR181" s="9"/>
      <c r="EJS181" s="9"/>
      <c r="EJT181" s="9"/>
      <c r="EJU181" s="9"/>
      <c r="EJV181" s="9"/>
      <c r="EJW181" s="9"/>
      <c r="EJX181" s="9"/>
      <c r="EJY181" s="9"/>
      <c r="EJZ181" s="9"/>
      <c r="EKA181" s="9"/>
      <c r="EKB181" s="9"/>
      <c r="EKC181" s="9"/>
      <c r="EKD181" s="9"/>
      <c r="EKE181" s="9"/>
      <c r="EKF181" s="9"/>
      <c r="EKG181" s="9"/>
      <c r="EKH181" s="9"/>
      <c r="EKI181" s="9"/>
      <c r="EKJ181" s="9"/>
      <c r="EKK181" s="9"/>
      <c r="EKL181" s="9"/>
      <c r="EKM181" s="9"/>
      <c r="EKN181" s="9"/>
      <c r="EKO181" s="9"/>
      <c r="EKP181" s="9"/>
      <c r="EKQ181" s="9"/>
      <c r="EKR181" s="9"/>
      <c r="EKS181" s="9"/>
      <c r="EKT181" s="9"/>
      <c r="EKU181" s="9"/>
      <c r="EKV181" s="9"/>
      <c r="EKW181" s="9"/>
      <c r="EKX181" s="9"/>
      <c r="EKY181" s="9"/>
      <c r="EKZ181" s="9"/>
      <c r="ELA181" s="9"/>
      <c r="ELB181" s="9"/>
      <c r="ELC181" s="9"/>
      <c r="ELD181" s="9"/>
      <c r="ELE181" s="9"/>
      <c r="ELF181" s="9"/>
      <c r="ELG181" s="9"/>
      <c r="ELH181" s="9"/>
      <c r="ELI181" s="9"/>
      <c r="ELJ181" s="9"/>
      <c r="ELK181" s="9"/>
      <c r="ELL181" s="9"/>
      <c r="ELM181" s="9"/>
      <c r="ELN181" s="9"/>
      <c r="ELO181" s="9"/>
      <c r="ELP181" s="9"/>
      <c r="ELQ181" s="9"/>
      <c r="ELR181" s="9"/>
      <c r="ELS181" s="9"/>
      <c r="ELT181" s="9"/>
      <c r="ELU181" s="9"/>
      <c r="ELV181" s="9"/>
      <c r="ELW181" s="9"/>
      <c r="ELX181" s="9"/>
      <c r="ELY181" s="9"/>
      <c r="ELZ181" s="9"/>
      <c r="EMA181" s="9"/>
      <c r="EMB181" s="9"/>
      <c r="EMC181" s="9"/>
      <c r="EMD181" s="9"/>
      <c r="EME181" s="9"/>
      <c r="EMF181" s="9"/>
      <c r="EMG181" s="9"/>
      <c r="EMH181" s="9"/>
      <c r="EMI181" s="9"/>
      <c r="EMJ181" s="9"/>
      <c r="EMK181" s="9"/>
      <c r="EML181" s="9"/>
      <c r="EMM181" s="9"/>
      <c r="EMN181" s="9"/>
      <c r="EMO181" s="9"/>
      <c r="EMP181" s="9"/>
      <c r="EMQ181" s="9"/>
      <c r="EMR181" s="9"/>
      <c r="EMS181" s="9"/>
      <c r="EMT181" s="9"/>
      <c r="EMU181" s="9"/>
      <c r="EMV181" s="9"/>
      <c r="EMW181" s="9"/>
      <c r="EMX181" s="9"/>
      <c r="EMY181" s="9"/>
      <c r="EMZ181" s="9"/>
      <c r="ENA181" s="9"/>
      <c r="ENB181" s="9"/>
      <c r="ENC181" s="9"/>
      <c r="END181" s="9"/>
      <c r="ENE181" s="9"/>
      <c r="ENF181" s="9"/>
      <c r="ENG181" s="9"/>
      <c r="ENH181" s="9"/>
      <c r="ENI181" s="9"/>
      <c r="ENJ181" s="9"/>
      <c r="ENK181" s="9"/>
      <c r="ENL181" s="9"/>
      <c r="ENM181" s="9"/>
      <c r="ENN181" s="9"/>
      <c r="ENO181" s="9"/>
      <c r="ENP181" s="9"/>
      <c r="ENQ181" s="9"/>
      <c r="ENR181" s="9"/>
      <c r="ENS181" s="9"/>
      <c r="ENT181" s="9"/>
      <c r="ENU181" s="9"/>
      <c r="ENV181" s="9"/>
      <c r="ENW181" s="9"/>
      <c r="ENX181" s="9"/>
      <c r="ENY181" s="9"/>
      <c r="ENZ181" s="9"/>
      <c r="EOA181" s="9"/>
      <c r="EOB181" s="9"/>
      <c r="EOC181" s="9"/>
      <c r="EOD181" s="9"/>
      <c r="EOE181" s="9"/>
      <c r="EOF181" s="9"/>
      <c r="EOG181" s="9"/>
      <c r="EOH181" s="9"/>
      <c r="EOI181" s="9"/>
      <c r="EOJ181" s="9"/>
      <c r="EOK181" s="9"/>
      <c r="EOL181" s="9"/>
      <c r="EOM181" s="9"/>
      <c r="EON181" s="9"/>
      <c r="EOO181" s="9"/>
      <c r="EOP181" s="9"/>
      <c r="EOQ181" s="9"/>
      <c r="EOR181" s="9"/>
      <c r="EOS181" s="9"/>
      <c r="EOT181" s="9"/>
      <c r="EOU181" s="9"/>
      <c r="EOV181" s="9"/>
      <c r="EOW181" s="9"/>
      <c r="EOX181" s="9"/>
      <c r="EOY181" s="9"/>
      <c r="EOZ181" s="9"/>
      <c r="EPA181" s="9"/>
      <c r="EPB181" s="9"/>
      <c r="EPC181" s="9"/>
      <c r="EPD181" s="9"/>
      <c r="EPE181" s="9"/>
      <c r="EPF181" s="9"/>
      <c r="EPG181" s="9"/>
      <c r="EPH181" s="9"/>
      <c r="EPI181" s="9"/>
      <c r="EPJ181" s="9"/>
      <c r="EPK181" s="9"/>
      <c r="EPL181" s="9"/>
      <c r="EPM181" s="9"/>
      <c r="EPN181" s="9"/>
      <c r="EPO181" s="9"/>
      <c r="EPP181" s="9"/>
      <c r="EPQ181" s="9"/>
      <c r="EPR181" s="9"/>
      <c r="EPS181" s="9"/>
      <c r="EPT181" s="9"/>
      <c r="EPU181" s="9"/>
      <c r="EPV181" s="9"/>
      <c r="EPW181" s="9"/>
      <c r="EPX181" s="9"/>
      <c r="EPY181" s="9"/>
      <c r="EPZ181" s="9"/>
      <c r="EQA181" s="9"/>
      <c r="EQB181" s="9"/>
      <c r="EQC181" s="9"/>
      <c r="EQD181" s="9"/>
      <c r="EQE181" s="9"/>
      <c r="EQF181" s="9"/>
      <c r="EQG181" s="9"/>
      <c r="EQH181" s="9"/>
      <c r="EQI181" s="9"/>
      <c r="EQJ181" s="9"/>
      <c r="EQK181" s="9"/>
      <c r="EQL181" s="9"/>
      <c r="EQM181" s="9"/>
      <c r="EQN181" s="9"/>
      <c r="EQO181" s="9"/>
      <c r="EQP181" s="9"/>
      <c r="EQQ181" s="9"/>
      <c r="EQR181" s="9"/>
      <c r="EQS181" s="9"/>
      <c r="EQT181" s="9"/>
      <c r="EQU181" s="9"/>
      <c r="EQV181" s="9"/>
      <c r="EQW181" s="9"/>
      <c r="EQX181" s="9"/>
      <c r="EQY181" s="9"/>
      <c r="EQZ181" s="9"/>
      <c r="ERA181" s="9"/>
      <c r="ERB181" s="9"/>
      <c r="ERC181" s="9"/>
      <c r="ERD181" s="9"/>
      <c r="ERE181" s="9"/>
      <c r="ERF181" s="9"/>
      <c r="ERG181" s="9"/>
      <c r="ERH181" s="9"/>
      <c r="ERI181" s="9"/>
      <c r="ERJ181" s="9"/>
      <c r="ERK181" s="9"/>
      <c r="ERL181" s="9"/>
      <c r="ERM181" s="9"/>
      <c r="ERN181" s="9"/>
      <c r="ERO181" s="9"/>
      <c r="ERP181" s="9"/>
      <c r="ERQ181" s="9"/>
      <c r="ERR181" s="9"/>
      <c r="ERS181" s="9"/>
      <c r="ERT181" s="9"/>
      <c r="ERU181" s="9"/>
      <c r="ERV181" s="9"/>
      <c r="ERW181" s="9"/>
      <c r="ERX181" s="9"/>
      <c r="ERY181" s="9"/>
      <c r="ERZ181" s="9"/>
      <c r="ESA181" s="9"/>
      <c r="ESB181" s="9"/>
      <c r="ESC181" s="9"/>
      <c r="ESD181" s="9"/>
      <c r="ESE181" s="9"/>
      <c r="ESF181" s="9"/>
      <c r="ESG181" s="9"/>
      <c r="ESH181" s="9"/>
      <c r="ESI181" s="9"/>
      <c r="ESJ181" s="9"/>
      <c r="ESK181" s="9"/>
      <c r="ESL181" s="9"/>
      <c r="ESM181" s="9"/>
      <c r="ESN181" s="9"/>
      <c r="ESO181" s="9"/>
      <c r="ESP181" s="9"/>
      <c r="ESQ181" s="9"/>
      <c r="ESR181" s="9"/>
      <c r="ESS181" s="9"/>
      <c r="EST181" s="9"/>
      <c r="ESU181" s="9"/>
      <c r="ESV181" s="9"/>
      <c r="ESW181" s="9"/>
      <c r="ESX181" s="9"/>
      <c r="ESY181" s="9"/>
      <c r="ESZ181" s="9"/>
      <c r="ETA181" s="9"/>
      <c r="ETB181" s="9"/>
      <c r="ETC181" s="9"/>
      <c r="ETD181" s="9"/>
      <c r="ETE181" s="9"/>
      <c r="ETF181" s="9"/>
      <c r="ETG181" s="9"/>
      <c r="ETH181" s="9"/>
      <c r="ETI181" s="9"/>
      <c r="ETJ181" s="9"/>
      <c r="ETK181" s="9"/>
      <c r="ETL181" s="9"/>
      <c r="ETM181" s="9"/>
      <c r="ETN181" s="9"/>
      <c r="ETO181" s="9"/>
      <c r="ETP181" s="9"/>
      <c r="ETQ181" s="9"/>
      <c r="ETR181" s="9"/>
      <c r="ETS181" s="9"/>
      <c r="ETT181" s="9"/>
      <c r="ETU181" s="9"/>
      <c r="ETV181" s="9"/>
      <c r="ETW181" s="9"/>
      <c r="ETX181" s="9"/>
      <c r="ETY181" s="9"/>
      <c r="ETZ181" s="9"/>
      <c r="EUA181" s="9"/>
      <c r="EUB181" s="9"/>
      <c r="EUC181" s="9"/>
      <c r="EUD181" s="9"/>
      <c r="EUE181" s="9"/>
      <c r="EUF181" s="9"/>
      <c r="EUG181" s="9"/>
      <c r="EUH181" s="9"/>
      <c r="EUI181" s="9"/>
      <c r="EUJ181" s="9"/>
      <c r="EUK181" s="9"/>
      <c r="EUL181" s="9"/>
      <c r="EUM181" s="9"/>
      <c r="EUN181" s="9"/>
      <c r="EUO181" s="9"/>
      <c r="EUP181" s="9"/>
      <c r="EUQ181" s="9"/>
      <c r="EUR181" s="9"/>
      <c r="EUS181" s="9"/>
      <c r="EUT181" s="9"/>
      <c r="EUU181" s="9"/>
      <c r="EUV181" s="9"/>
      <c r="EUW181" s="9"/>
      <c r="EUX181" s="9"/>
      <c r="EUY181" s="9"/>
      <c r="EUZ181" s="9"/>
      <c r="EVA181" s="9"/>
      <c r="EVB181" s="9"/>
      <c r="EVC181" s="9"/>
      <c r="EVD181" s="9"/>
      <c r="EVE181" s="9"/>
      <c r="EVF181" s="9"/>
      <c r="EVG181" s="9"/>
      <c r="EVH181" s="9"/>
      <c r="EVI181" s="9"/>
      <c r="EVJ181" s="9"/>
      <c r="EVK181" s="9"/>
      <c r="EVL181" s="9"/>
      <c r="EVM181" s="9"/>
      <c r="EVN181" s="9"/>
      <c r="EVO181" s="9"/>
      <c r="EVP181" s="9"/>
      <c r="EVQ181" s="9"/>
      <c r="EVR181" s="9"/>
      <c r="EVS181" s="9"/>
      <c r="EVT181" s="9"/>
      <c r="EVU181" s="9"/>
      <c r="EVV181" s="9"/>
      <c r="EVW181" s="9"/>
      <c r="EVX181" s="9"/>
      <c r="EVY181" s="9"/>
      <c r="EVZ181" s="9"/>
      <c r="EWA181" s="9"/>
      <c r="EWB181" s="9"/>
      <c r="EWC181" s="9"/>
      <c r="EWD181" s="9"/>
      <c r="EWE181" s="9"/>
      <c r="EWF181" s="9"/>
      <c r="EWG181" s="9"/>
      <c r="EWH181" s="9"/>
      <c r="EWI181" s="9"/>
      <c r="EWJ181" s="9"/>
      <c r="EWK181" s="9"/>
      <c r="EWL181" s="9"/>
      <c r="EWM181" s="9"/>
      <c r="EWN181" s="9"/>
      <c r="EWO181" s="9"/>
      <c r="EWP181" s="9"/>
      <c r="EWQ181" s="9"/>
      <c r="EWR181" s="9"/>
      <c r="EWS181" s="9"/>
      <c r="EWT181" s="9"/>
      <c r="EWU181" s="9"/>
      <c r="EWV181" s="9"/>
      <c r="EWW181" s="9"/>
      <c r="EWX181" s="9"/>
      <c r="EWY181" s="9"/>
      <c r="EWZ181" s="9"/>
      <c r="EXA181" s="9"/>
      <c r="EXB181" s="9"/>
      <c r="EXC181" s="9"/>
      <c r="EXD181" s="9"/>
      <c r="EXE181" s="9"/>
      <c r="EXF181" s="9"/>
      <c r="EXG181" s="9"/>
      <c r="EXH181" s="9"/>
      <c r="EXI181" s="9"/>
      <c r="EXJ181" s="9"/>
      <c r="EXK181" s="9"/>
      <c r="EXL181" s="9"/>
      <c r="EXM181" s="9"/>
      <c r="EXN181" s="9"/>
      <c r="EXO181" s="9"/>
      <c r="EXP181" s="9"/>
      <c r="EXQ181" s="9"/>
      <c r="EXR181" s="9"/>
      <c r="EXS181" s="9"/>
      <c r="EXT181" s="9"/>
      <c r="EXU181" s="9"/>
      <c r="EXV181" s="9"/>
      <c r="EXW181" s="9"/>
      <c r="EXX181" s="9"/>
      <c r="EXY181" s="9"/>
      <c r="EXZ181" s="9"/>
      <c r="EYA181" s="9"/>
      <c r="EYB181" s="9"/>
      <c r="EYC181" s="9"/>
      <c r="EYD181" s="9"/>
      <c r="EYE181" s="9"/>
      <c r="EYF181" s="9"/>
      <c r="EYG181" s="9"/>
      <c r="EYH181" s="9"/>
      <c r="EYI181" s="9"/>
      <c r="EYJ181" s="9"/>
      <c r="EYK181" s="9"/>
      <c r="EYL181" s="9"/>
      <c r="EYM181" s="9"/>
      <c r="EYN181" s="9"/>
      <c r="EYO181" s="9"/>
      <c r="EYP181" s="9"/>
      <c r="EYQ181" s="9"/>
      <c r="EYR181" s="9"/>
      <c r="EYS181" s="9"/>
      <c r="EYT181" s="9"/>
      <c r="EYU181" s="9"/>
      <c r="EYV181" s="9"/>
      <c r="EYW181" s="9"/>
      <c r="EYX181" s="9"/>
      <c r="EYY181" s="9"/>
      <c r="EYZ181" s="9"/>
      <c r="EZA181" s="9"/>
      <c r="EZB181" s="9"/>
      <c r="EZC181" s="9"/>
      <c r="EZD181" s="9"/>
      <c r="EZE181" s="9"/>
      <c r="EZF181" s="9"/>
      <c r="EZG181" s="9"/>
      <c r="EZH181" s="9"/>
      <c r="EZI181" s="9"/>
      <c r="EZJ181" s="9"/>
      <c r="EZK181" s="9"/>
      <c r="EZL181" s="9"/>
      <c r="EZM181" s="9"/>
      <c r="EZN181" s="9"/>
      <c r="EZO181" s="9"/>
      <c r="EZP181" s="9"/>
      <c r="EZQ181" s="9"/>
      <c r="EZR181" s="9"/>
      <c r="EZS181" s="9"/>
      <c r="EZT181" s="9"/>
      <c r="EZU181" s="9"/>
      <c r="EZV181" s="9"/>
      <c r="EZW181" s="9"/>
      <c r="EZX181" s="9"/>
      <c r="EZY181" s="9"/>
      <c r="EZZ181" s="9"/>
      <c r="FAA181" s="9"/>
      <c r="FAB181" s="9"/>
      <c r="FAC181" s="9"/>
      <c r="FAD181" s="9"/>
      <c r="FAE181" s="9"/>
      <c r="FAF181" s="9"/>
      <c r="FAG181" s="9"/>
      <c r="FAH181" s="9"/>
      <c r="FAI181" s="9"/>
      <c r="FAJ181" s="9"/>
      <c r="FAK181" s="9"/>
      <c r="FAL181" s="9"/>
      <c r="FAM181" s="9"/>
      <c r="FAN181" s="9"/>
      <c r="FAO181" s="9"/>
      <c r="FAP181" s="9"/>
      <c r="FAQ181" s="9"/>
      <c r="FAR181" s="9"/>
      <c r="FAS181" s="9"/>
      <c r="FAT181" s="9"/>
      <c r="FAU181" s="9"/>
      <c r="FAV181" s="9"/>
      <c r="FAW181" s="9"/>
      <c r="FAX181" s="9"/>
      <c r="FAY181" s="9"/>
      <c r="FAZ181" s="9"/>
      <c r="FBA181" s="9"/>
      <c r="FBB181" s="9"/>
      <c r="FBC181" s="9"/>
      <c r="FBD181" s="9"/>
      <c r="FBE181" s="9"/>
      <c r="FBF181" s="9"/>
      <c r="FBG181" s="9"/>
      <c r="FBH181" s="9"/>
      <c r="FBI181" s="9"/>
      <c r="FBJ181" s="9"/>
      <c r="FBK181" s="9"/>
      <c r="FBL181" s="9"/>
      <c r="FBM181" s="9"/>
      <c r="FBN181" s="9"/>
      <c r="FBO181" s="9"/>
      <c r="FBP181" s="9"/>
      <c r="FBQ181" s="9"/>
      <c r="FBR181" s="9"/>
      <c r="FBS181" s="9"/>
      <c r="FBT181" s="9"/>
      <c r="FBU181" s="9"/>
      <c r="FBV181" s="9"/>
      <c r="FBW181" s="9"/>
      <c r="FBX181" s="9"/>
      <c r="FBY181" s="9"/>
      <c r="FBZ181" s="9"/>
      <c r="FCA181" s="9"/>
      <c r="FCB181" s="9"/>
      <c r="FCC181" s="9"/>
      <c r="FCD181" s="9"/>
      <c r="FCE181" s="9"/>
      <c r="FCF181" s="9"/>
      <c r="FCG181" s="9"/>
      <c r="FCH181" s="9"/>
      <c r="FCI181" s="9"/>
      <c r="FCJ181" s="9"/>
      <c r="FCK181" s="9"/>
      <c r="FCL181" s="9"/>
      <c r="FCM181" s="9"/>
      <c r="FCN181" s="9"/>
      <c r="FCO181" s="9"/>
      <c r="FCP181" s="9"/>
      <c r="FCQ181" s="9"/>
      <c r="FCR181" s="9"/>
      <c r="FCS181" s="9"/>
      <c r="FCT181" s="9"/>
      <c r="FCU181" s="9"/>
      <c r="FCV181" s="9"/>
      <c r="FCW181" s="9"/>
      <c r="FCX181" s="9"/>
      <c r="FCY181" s="9"/>
      <c r="FCZ181" s="9"/>
      <c r="FDA181" s="9"/>
      <c r="FDB181" s="9"/>
      <c r="FDC181" s="9"/>
      <c r="FDD181" s="9"/>
      <c r="FDE181" s="9"/>
      <c r="FDF181" s="9"/>
      <c r="FDG181" s="9"/>
      <c r="FDH181" s="9"/>
      <c r="FDI181" s="9"/>
      <c r="FDJ181" s="9"/>
      <c r="FDK181" s="9"/>
      <c r="FDL181" s="9"/>
      <c r="FDM181" s="9"/>
      <c r="FDN181" s="9"/>
      <c r="FDO181" s="9"/>
      <c r="FDP181" s="9"/>
      <c r="FDQ181" s="9"/>
      <c r="FDR181" s="9"/>
      <c r="FDS181" s="9"/>
      <c r="FDT181" s="9"/>
      <c r="FDU181" s="9"/>
      <c r="FDV181" s="9"/>
      <c r="FDW181" s="9"/>
      <c r="FDX181" s="9"/>
      <c r="FDY181" s="9"/>
      <c r="FDZ181" s="9"/>
      <c r="FEA181" s="9"/>
      <c r="FEB181" s="9"/>
      <c r="FEC181" s="9"/>
      <c r="FED181" s="9"/>
      <c r="FEE181" s="9"/>
      <c r="FEF181" s="9"/>
      <c r="FEG181" s="9"/>
      <c r="FEH181" s="9"/>
      <c r="FEI181" s="9"/>
      <c r="FEJ181" s="9"/>
      <c r="FEK181" s="9"/>
      <c r="FEL181" s="9"/>
      <c r="FEM181" s="9"/>
      <c r="FEN181" s="9"/>
      <c r="FEO181" s="9"/>
      <c r="FEP181" s="9"/>
      <c r="FEQ181" s="9"/>
      <c r="FER181" s="9"/>
      <c r="FES181" s="9"/>
      <c r="FET181" s="9"/>
      <c r="FEU181" s="9"/>
      <c r="FEV181" s="9"/>
      <c r="FEW181" s="9"/>
      <c r="FEX181" s="9"/>
      <c r="FEY181" s="9"/>
      <c r="FEZ181" s="9"/>
      <c r="FFA181" s="9"/>
      <c r="FFB181" s="9"/>
      <c r="FFC181" s="9"/>
      <c r="FFD181" s="9"/>
      <c r="FFE181" s="9"/>
      <c r="FFF181" s="9"/>
      <c r="FFG181" s="9"/>
      <c r="FFH181" s="9"/>
      <c r="FFI181" s="9"/>
      <c r="FFJ181" s="9"/>
      <c r="FFK181" s="9"/>
      <c r="FFL181" s="9"/>
      <c r="FFM181" s="9"/>
      <c r="FFN181" s="9"/>
      <c r="FFO181" s="9"/>
      <c r="FFP181" s="9"/>
      <c r="FFQ181" s="9"/>
      <c r="FFR181" s="9"/>
      <c r="FFS181" s="9"/>
      <c r="FFT181" s="9"/>
      <c r="FFU181" s="9"/>
      <c r="FFV181" s="9"/>
      <c r="FFW181" s="9"/>
      <c r="FFX181" s="9"/>
      <c r="FFY181" s="9"/>
      <c r="FFZ181" s="9"/>
      <c r="FGA181" s="9"/>
      <c r="FGB181" s="9"/>
      <c r="FGC181" s="9"/>
      <c r="FGD181" s="9"/>
      <c r="FGE181" s="9"/>
      <c r="FGF181" s="9"/>
      <c r="FGG181" s="9"/>
      <c r="FGH181" s="9"/>
      <c r="FGI181" s="9"/>
      <c r="FGJ181" s="9"/>
      <c r="FGK181" s="9"/>
      <c r="FGL181" s="9"/>
      <c r="FGM181" s="9"/>
      <c r="FGN181" s="9"/>
      <c r="FGO181" s="9"/>
      <c r="FGP181" s="9"/>
      <c r="FGQ181" s="9"/>
      <c r="FGR181" s="9"/>
      <c r="FGS181" s="9"/>
      <c r="FGT181" s="9"/>
      <c r="FGU181" s="9"/>
      <c r="FGV181" s="9"/>
      <c r="FGW181" s="9"/>
      <c r="FGX181" s="9"/>
      <c r="FGY181" s="9"/>
      <c r="FGZ181" s="9"/>
      <c r="FHA181" s="9"/>
      <c r="FHB181" s="9"/>
      <c r="FHC181" s="9"/>
      <c r="FHD181" s="9"/>
      <c r="FHE181" s="9"/>
      <c r="FHF181" s="9"/>
      <c r="FHG181" s="9"/>
      <c r="FHH181" s="9"/>
      <c r="FHI181" s="9"/>
      <c r="FHJ181" s="9"/>
      <c r="FHK181" s="9"/>
      <c r="FHL181" s="9"/>
      <c r="FHM181" s="9"/>
      <c r="FHN181" s="9"/>
      <c r="FHO181" s="9"/>
      <c r="FHP181" s="9"/>
      <c r="FHQ181" s="9"/>
      <c r="FHR181" s="9"/>
      <c r="FHS181" s="9"/>
      <c r="FHT181" s="9"/>
      <c r="FHU181" s="9"/>
      <c r="FHV181" s="9"/>
      <c r="FHW181" s="9"/>
      <c r="FHX181" s="9"/>
      <c r="FHY181" s="9"/>
      <c r="FHZ181" s="9"/>
      <c r="FIA181" s="9"/>
      <c r="FIB181" s="9"/>
      <c r="FIC181" s="9"/>
      <c r="FID181" s="9"/>
      <c r="FIE181" s="9"/>
      <c r="FIF181" s="9"/>
      <c r="FIG181" s="9"/>
      <c r="FIH181" s="9"/>
      <c r="FII181" s="9"/>
      <c r="FIJ181" s="9"/>
      <c r="FIK181" s="9"/>
      <c r="FIL181" s="9"/>
      <c r="FIM181" s="9"/>
      <c r="FIN181" s="9"/>
      <c r="FIO181" s="9"/>
      <c r="FIP181" s="9"/>
      <c r="FIQ181" s="9"/>
      <c r="FIR181" s="9"/>
      <c r="FIS181" s="9"/>
      <c r="FIT181" s="9"/>
      <c r="FIU181" s="9"/>
      <c r="FIV181" s="9"/>
      <c r="FIW181" s="9"/>
      <c r="FIX181" s="9"/>
      <c r="FIY181" s="9"/>
      <c r="FIZ181" s="9"/>
      <c r="FJA181" s="9"/>
      <c r="FJB181" s="9"/>
      <c r="FJC181" s="9"/>
      <c r="FJD181" s="9"/>
      <c r="FJE181" s="9"/>
      <c r="FJF181" s="9"/>
      <c r="FJG181" s="9"/>
      <c r="FJH181" s="9"/>
      <c r="FJI181" s="9"/>
      <c r="FJJ181" s="9"/>
      <c r="FJK181" s="9"/>
      <c r="FJL181" s="9"/>
      <c r="FJM181" s="9"/>
      <c r="FJN181" s="9"/>
      <c r="FJO181" s="9"/>
      <c r="FJP181" s="9"/>
      <c r="FJQ181" s="9"/>
      <c r="FJR181" s="9"/>
      <c r="FJS181" s="9"/>
      <c r="FJT181" s="9"/>
      <c r="FJU181" s="9"/>
      <c r="FJV181" s="9"/>
      <c r="FJW181" s="9"/>
      <c r="FJX181" s="9"/>
      <c r="FJY181" s="9"/>
      <c r="FJZ181" s="9"/>
      <c r="FKA181" s="9"/>
      <c r="FKB181" s="9"/>
      <c r="FKC181" s="9"/>
      <c r="FKD181" s="9"/>
      <c r="FKE181" s="9"/>
      <c r="FKF181" s="9"/>
      <c r="FKG181" s="9"/>
      <c r="FKH181" s="9"/>
      <c r="FKI181" s="9"/>
      <c r="FKJ181" s="9"/>
      <c r="FKK181" s="9"/>
      <c r="FKL181" s="9"/>
      <c r="FKM181" s="9"/>
      <c r="FKN181" s="9"/>
      <c r="FKO181" s="9"/>
      <c r="FKP181" s="9"/>
      <c r="FKQ181" s="9"/>
      <c r="FKR181" s="9"/>
      <c r="FKS181" s="9"/>
      <c r="FKT181" s="9"/>
      <c r="FKU181" s="9"/>
      <c r="FKV181" s="9"/>
      <c r="FKW181" s="9"/>
      <c r="FKX181" s="9"/>
      <c r="FKY181" s="9"/>
      <c r="FKZ181" s="9"/>
      <c r="FLA181" s="9"/>
      <c r="FLB181" s="9"/>
      <c r="FLC181" s="9"/>
      <c r="FLD181" s="9"/>
      <c r="FLE181" s="9"/>
      <c r="FLF181" s="9"/>
      <c r="FLG181" s="9"/>
      <c r="FLH181" s="9"/>
      <c r="FLI181" s="9"/>
      <c r="FLJ181" s="9"/>
      <c r="FLK181" s="9"/>
      <c r="FLL181" s="9"/>
      <c r="FLM181" s="9"/>
      <c r="FLN181" s="9"/>
      <c r="FLO181" s="9"/>
      <c r="FLP181" s="9"/>
      <c r="FLQ181" s="9"/>
      <c r="FLR181" s="9"/>
      <c r="FLS181" s="9"/>
      <c r="FLT181" s="9"/>
      <c r="FLU181" s="9"/>
      <c r="FLV181" s="9"/>
      <c r="FLW181" s="9"/>
      <c r="FLX181" s="9"/>
      <c r="FLY181" s="9"/>
      <c r="FLZ181" s="9"/>
      <c r="FMA181" s="9"/>
      <c r="FMB181" s="9"/>
      <c r="FMC181" s="9"/>
      <c r="FMD181" s="9"/>
      <c r="FME181" s="9"/>
      <c r="FMF181" s="9"/>
      <c r="FMG181" s="9"/>
      <c r="FMH181" s="9"/>
      <c r="FMI181" s="9"/>
      <c r="FMJ181" s="9"/>
      <c r="FMK181" s="9"/>
      <c r="FML181" s="9"/>
      <c r="FMM181" s="9"/>
      <c r="FMN181" s="9"/>
      <c r="FMO181" s="9"/>
      <c r="FMP181" s="9"/>
      <c r="FMQ181" s="9"/>
      <c r="FMR181" s="9"/>
      <c r="FMS181" s="9"/>
      <c r="FMT181" s="9"/>
      <c r="FMU181" s="9"/>
      <c r="FMV181" s="9"/>
      <c r="FMW181" s="9"/>
      <c r="FMX181" s="9"/>
      <c r="FMY181" s="9"/>
      <c r="FMZ181" s="9"/>
      <c r="FNA181" s="9"/>
      <c r="FNB181" s="9"/>
      <c r="FNC181" s="9"/>
      <c r="FND181" s="9"/>
      <c r="FNE181" s="9"/>
      <c r="FNF181" s="9"/>
      <c r="FNG181" s="9"/>
      <c r="FNH181" s="9"/>
      <c r="FNI181" s="9"/>
      <c r="FNJ181" s="9"/>
      <c r="FNK181" s="9"/>
      <c r="FNL181" s="9"/>
      <c r="FNM181" s="9"/>
      <c r="FNN181" s="9"/>
      <c r="FNO181" s="9"/>
      <c r="FNP181" s="9"/>
      <c r="FNQ181" s="9"/>
      <c r="FNR181" s="9"/>
      <c r="FNS181" s="9"/>
      <c r="FNT181" s="9"/>
      <c r="FNU181" s="9"/>
      <c r="FNV181" s="9"/>
      <c r="FNW181" s="9"/>
      <c r="FNX181" s="9"/>
      <c r="FNY181" s="9"/>
      <c r="FNZ181" s="9"/>
      <c r="FOA181" s="9"/>
      <c r="FOB181" s="9"/>
      <c r="FOC181" s="9"/>
      <c r="FOD181" s="9"/>
      <c r="FOE181" s="9"/>
      <c r="FOF181" s="9"/>
      <c r="FOG181" s="9"/>
      <c r="FOH181" s="9"/>
      <c r="FOI181" s="9"/>
      <c r="FOJ181" s="9"/>
      <c r="FOK181" s="9"/>
      <c r="FOL181" s="9"/>
      <c r="FOM181" s="9"/>
      <c r="FON181" s="9"/>
      <c r="FOO181" s="9"/>
      <c r="FOP181" s="9"/>
      <c r="FOQ181" s="9"/>
      <c r="FOR181" s="9"/>
      <c r="FOS181" s="9"/>
      <c r="FOT181" s="9"/>
      <c r="FOU181" s="9"/>
      <c r="FOV181" s="9"/>
      <c r="FOW181" s="9"/>
      <c r="FOX181" s="9"/>
      <c r="FOY181" s="9"/>
      <c r="FOZ181" s="9"/>
      <c r="FPA181" s="9"/>
      <c r="FPB181" s="9"/>
      <c r="FPC181" s="9"/>
      <c r="FPD181" s="9"/>
      <c r="FPE181" s="9"/>
      <c r="FPF181" s="9"/>
      <c r="FPG181" s="9"/>
      <c r="FPH181" s="9"/>
      <c r="FPI181" s="9"/>
      <c r="FPJ181" s="9"/>
      <c r="FPK181" s="9"/>
      <c r="FPL181" s="9"/>
      <c r="FPM181" s="9"/>
      <c r="FPN181" s="9"/>
      <c r="FPO181" s="9"/>
      <c r="FPP181" s="9"/>
      <c r="FPQ181" s="9"/>
      <c r="FPR181" s="9"/>
      <c r="FPS181" s="9"/>
      <c r="FPT181" s="9"/>
      <c r="FPU181" s="9"/>
      <c r="FPV181" s="9"/>
      <c r="FPW181" s="9"/>
      <c r="FPX181" s="9"/>
      <c r="FPY181" s="9"/>
      <c r="FPZ181" s="9"/>
      <c r="FQA181" s="9"/>
      <c r="FQB181" s="9"/>
      <c r="FQC181" s="9"/>
      <c r="FQD181" s="9"/>
      <c r="FQE181" s="9"/>
      <c r="FQF181" s="9"/>
      <c r="FQG181" s="9"/>
      <c r="FQH181" s="9"/>
      <c r="FQI181" s="9"/>
      <c r="FQJ181" s="9"/>
      <c r="FQK181" s="9"/>
      <c r="FQL181" s="9"/>
      <c r="FQM181" s="9"/>
      <c r="FQN181" s="9"/>
      <c r="FQO181" s="9"/>
      <c r="FQP181" s="9"/>
      <c r="FQQ181" s="9"/>
      <c r="FQR181" s="9"/>
      <c r="FQS181" s="9"/>
      <c r="FQT181" s="9"/>
      <c r="FQU181" s="9"/>
      <c r="FQV181" s="9"/>
      <c r="FQW181" s="9"/>
      <c r="FQX181" s="9"/>
      <c r="FQY181" s="9"/>
      <c r="FQZ181" s="9"/>
      <c r="FRA181" s="9"/>
      <c r="FRB181" s="9"/>
      <c r="FRC181" s="9"/>
      <c r="FRD181" s="9"/>
      <c r="FRE181" s="9"/>
      <c r="FRF181" s="9"/>
      <c r="FRG181" s="9"/>
      <c r="FRH181" s="9"/>
      <c r="FRI181" s="9"/>
      <c r="FRJ181" s="9"/>
      <c r="FRK181" s="9"/>
      <c r="FRL181" s="9"/>
      <c r="FRM181" s="9"/>
      <c r="FRN181" s="9"/>
      <c r="FRO181" s="9"/>
      <c r="FRP181" s="9"/>
      <c r="FRQ181" s="9"/>
      <c r="FRR181" s="9"/>
      <c r="FRS181" s="9"/>
      <c r="FRT181" s="9"/>
      <c r="FRU181" s="9"/>
      <c r="FRV181" s="9"/>
      <c r="FRW181" s="9"/>
      <c r="FRX181" s="9"/>
      <c r="FRY181" s="9"/>
      <c r="FRZ181" s="9"/>
      <c r="FSA181" s="9"/>
      <c r="FSB181" s="9"/>
      <c r="FSC181" s="9"/>
      <c r="FSD181" s="9"/>
      <c r="FSE181" s="9"/>
      <c r="FSF181" s="9"/>
      <c r="FSG181" s="9"/>
      <c r="FSH181" s="9"/>
      <c r="FSI181" s="9"/>
      <c r="FSJ181" s="9"/>
      <c r="FSK181" s="9"/>
      <c r="FSL181" s="9"/>
      <c r="FSM181" s="9"/>
      <c r="FSN181" s="9"/>
      <c r="FSO181" s="9"/>
      <c r="FSP181" s="9"/>
      <c r="FSQ181" s="9"/>
      <c r="FSR181" s="9"/>
      <c r="FSS181" s="9"/>
      <c r="FST181" s="9"/>
      <c r="FSU181" s="9"/>
      <c r="FSV181" s="9"/>
      <c r="FSW181" s="9"/>
      <c r="FSX181" s="9"/>
      <c r="FSY181" s="9"/>
      <c r="FSZ181" s="9"/>
      <c r="FTA181" s="9"/>
      <c r="FTB181" s="9"/>
      <c r="FTC181" s="9"/>
      <c r="FTD181" s="9"/>
      <c r="FTE181" s="9"/>
      <c r="FTF181" s="9"/>
      <c r="FTG181" s="9"/>
      <c r="FTH181" s="9"/>
      <c r="FTI181" s="9"/>
      <c r="FTJ181" s="9"/>
      <c r="FTK181" s="9"/>
      <c r="FTL181" s="9"/>
      <c r="FTM181" s="9"/>
      <c r="FTN181" s="9"/>
      <c r="FTO181" s="9"/>
      <c r="FTP181" s="9"/>
      <c r="FTQ181" s="9"/>
      <c r="FTR181" s="9"/>
      <c r="FTS181" s="9"/>
      <c r="FTT181" s="9"/>
      <c r="FTU181" s="9"/>
      <c r="FTV181" s="9"/>
      <c r="FTW181" s="9"/>
      <c r="FTX181" s="9"/>
      <c r="FTY181" s="9"/>
      <c r="FTZ181" s="9"/>
      <c r="FUA181" s="9"/>
      <c r="FUB181" s="9"/>
      <c r="FUC181" s="9"/>
      <c r="FUD181" s="9"/>
      <c r="FUE181" s="9"/>
      <c r="FUF181" s="9"/>
      <c r="FUG181" s="9"/>
      <c r="FUH181" s="9"/>
      <c r="FUI181" s="9"/>
      <c r="FUJ181" s="9"/>
      <c r="FUK181" s="9"/>
      <c r="FUL181" s="9"/>
      <c r="FUM181" s="9"/>
      <c r="FUN181" s="9"/>
      <c r="FUO181" s="9"/>
      <c r="FUP181" s="9"/>
      <c r="FUQ181" s="9"/>
      <c r="FUR181" s="9"/>
      <c r="FUS181" s="9"/>
      <c r="FUT181" s="9"/>
      <c r="FUU181" s="9"/>
      <c r="FUV181" s="9"/>
      <c r="FUW181" s="9"/>
      <c r="FUX181" s="9"/>
      <c r="FUY181" s="9"/>
      <c r="FUZ181" s="9"/>
      <c r="FVA181" s="9"/>
      <c r="FVB181" s="9"/>
      <c r="FVC181" s="9"/>
      <c r="FVD181" s="9"/>
      <c r="FVE181" s="9"/>
      <c r="FVF181" s="9"/>
      <c r="FVG181" s="9"/>
      <c r="FVH181" s="9"/>
      <c r="FVI181" s="9"/>
      <c r="FVJ181" s="9"/>
      <c r="FVK181" s="9"/>
      <c r="FVL181" s="9"/>
      <c r="FVM181" s="9"/>
      <c r="FVN181" s="9"/>
      <c r="FVO181" s="9"/>
      <c r="FVP181" s="9"/>
      <c r="FVQ181" s="9"/>
      <c r="FVR181" s="9"/>
      <c r="FVS181" s="9"/>
      <c r="FVT181" s="9"/>
      <c r="FVU181" s="9"/>
      <c r="FVV181" s="9"/>
      <c r="FVW181" s="9"/>
      <c r="FVX181" s="9"/>
      <c r="FVY181" s="9"/>
      <c r="FVZ181" s="9"/>
      <c r="FWA181" s="9"/>
      <c r="FWB181" s="9"/>
      <c r="FWC181" s="9"/>
      <c r="FWD181" s="9"/>
      <c r="FWE181" s="9"/>
      <c r="FWF181" s="9"/>
      <c r="FWG181" s="9"/>
      <c r="FWH181" s="9"/>
      <c r="FWI181" s="9"/>
      <c r="FWJ181" s="9"/>
      <c r="FWK181" s="9"/>
      <c r="FWL181" s="9"/>
      <c r="FWM181" s="9"/>
      <c r="FWN181" s="9"/>
      <c r="FWO181" s="9"/>
      <c r="FWP181" s="9"/>
      <c r="FWQ181" s="9"/>
      <c r="FWR181" s="9"/>
      <c r="FWS181" s="9"/>
      <c r="FWT181" s="9"/>
      <c r="FWU181" s="9"/>
      <c r="FWV181" s="9"/>
      <c r="FWW181" s="9"/>
      <c r="FWX181" s="9"/>
      <c r="FWY181" s="9"/>
      <c r="FWZ181" s="9"/>
      <c r="FXA181" s="9"/>
      <c r="FXB181" s="9"/>
      <c r="FXC181" s="9"/>
      <c r="FXD181" s="9"/>
      <c r="FXE181" s="9"/>
      <c r="FXF181" s="9"/>
      <c r="FXG181" s="9"/>
      <c r="FXH181" s="9"/>
      <c r="FXI181" s="9"/>
      <c r="FXJ181" s="9"/>
      <c r="FXK181" s="9"/>
      <c r="FXL181" s="9"/>
      <c r="FXM181" s="9"/>
      <c r="FXN181" s="9"/>
      <c r="FXO181" s="9"/>
      <c r="FXP181" s="9"/>
      <c r="FXQ181" s="9"/>
      <c r="FXR181" s="9"/>
      <c r="FXS181" s="9"/>
      <c r="FXT181" s="9"/>
      <c r="FXU181" s="9"/>
      <c r="FXV181" s="9"/>
      <c r="FXW181" s="9"/>
      <c r="FXX181" s="9"/>
      <c r="FXY181" s="9"/>
      <c r="FXZ181" s="9"/>
      <c r="FYA181" s="9"/>
      <c r="FYB181" s="9"/>
      <c r="FYC181" s="9"/>
      <c r="FYD181" s="9"/>
      <c r="FYE181" s="9"/>
      <c r="FYF181" s="9"/>
      <c r="FYG181" s="9"/>
      <c r="FYH181" s="9"/>
      <c r="FYI181" s="9"/>
      <c r="FYJ181" s="9"/>
      <c r="FYK181" s="9"/>
      <c r="FYL181" s="9"/>
      <c r="FYM181" s="9"/>
      <c r="FYN181" s="9"/>
      <c r="FYO181" s="9"/>
      <c r="FYP181" s="9"/>
      <c r="FYQ181" s="9"/>
      <c r="FYR181" s="9"/>
      <c r="FYS181" s="9"/>
      <c r="FYT181" s="9"/>
      <c r="FYU181" s="9"/>
      <c r="FYV181" s="9"/>
      <c r="FYW181" s="9"/>
      <c r="FYX181" s="9"/>
      <c r="FYY181" s="9"/>
      <c r="FYZ181" s="9"/>
      <c r="FZA181" s="9"/>
      <c r="FZB181" s="9"/>
      <c r="FZC181" s="9"/>
      <c r="FZD181" s="9"/>
      <c r="FZE181" s="9"/>
      <c r="FZF181" s="9"/>
      <c r="FZG181" s="9"/>
      <c r="FZH181" s="9"/>
      <c r="FZI181" s="9"/>
      <c r="FZJ181" s="9"/>
      <c r="FZK181" s="9"/>
      <c r="FZL181" s="9"/>
      <c r="FZM181" s="9"/>
      <c r="FZN181" s="9"/>
      <c r="FZO181" s="9"/>
      <c r="FZP181" s="9"/>
      <c r="FZQ181" s="9"/>
      <c r="FZR181" s="9"/>
      <c r="FZS181" s="9"/>
      <c r="FZT181" s="9"/>
      <c r="FZU181" s="9"/>
      <c r="FZV181" s="9"/>
      <c r="FZW181" s="9"/>
      <c r="FZX181" s="9"/>
      <c r="FZY181" s="9"/>
      <c r="FZZ181" s="9"/>
      <c r="GAA181" s="9"/>
      <c r="GAB181" s="9"/>
      <c r="GAC181" s="9"/>
      <c r="GAD181" s="9"/>
      <c r="GAE181" s="9"/>
      <c r="GAF181" s="9"/>
      <c r="GAG181" s="9"/>
      <c r="GAH181" s="9"/>
      <c r="GAI181" s="9"/>
      <c r="GAJ181" s="9"/>
      <c r="GAK181" s="9"/>
      <c r="GAL181" s="9"/>
      <c r="GAM181" s="9"/>
      <c r="GAN181" s="9"/>
      <c r="GAO181" s="9"/>
      <c r="GAP181" s="9"/>
      <c r="GAQ181" s="9"/>
      <c r="GAR181" s="9"/>
      <c r="GAS181" s="9"/>
      <c r="GAT181" s="9"/>
      <c r="GAU181" s="9"/>
      <c r="GAV181" s="9"/>
      <c r="GAW181" s="9"/>
      <c r="GAX181" s="9"/>
      <c r="GAY181" s="9"/>
      <c r="GAZ181" s="9"/>
      <c r="GBA181" s="9"/>
      <c r="GBB181" s="9"/>
      <c r="GBC181" s="9"/>
      <c r="GBD181" s="9"/>
      <c r="GBE181" s="9"/>
      <c r="GBF181" s="9"/>
      <c r="GBG181" s="9"/>
      <c r="GBH181" s="9"/>
      <c r="GBI181" s="9"/>
      <c r="GBJ181" s="9"/>
      <c r="GBK181" s="9"/>
      <c r="GBL181" s="9"/>
      <c r="GBM181" s="9"/>
      <c r="GBN181" s="9"/>
      <c r="GBO181" s="9"/>
      <c r="GBP181" s="9"/>
      <c r="GBQ181" s="9"/>
      <c r="GBR181" s="9"/>
      <c r="GBS181" s="9"/>
      <c r="GBT181" s="9"/>
      <c r="GBU181" s="9"/>
      <c r="GBV181" s="9"/>
      <c r="GBW181" s="9"/>
      <c r="GBX181" s="9"/>
      <c r="GBY181" s="9"/>
      <c r="GBZ181" s="9"/>
      <c r="GCA181" s="9"/>
      <c r="GCB181" s="9"/>
      <c r="GCC181" s="9"/>
      <c r="GCD181" s="9"/>
      <c r="GCE181" s="9"/>
      <c r="GCF181" s="9"/>
      <c r="GCG181" s="9"/>
      <c r="GCH181" s="9"/>
      <c r="GCI181" s="9"/>
      <c r="GCJ181" s="9"/>
      <c r="GCK181" s="9"/>
      <c r="GCL181" s="9"/>
      <c r="GCM181" s="9"/>
      <c r="GCN181" s="9"/>
      <c r="GCO181" s="9"/>
      <c r="GCP181" s="9"/>
      <c r="GCQ181" s="9"/>
      <c r="GCR181" s="9"/>
      <c r="GCS181" s="9"/>
      <c r="GCT181" s="9"/>
      <c r="GCU181" s="9"/>
      <c r="GCV181" s="9"/>
      <c r="GCW181" s="9"/>
      <c r="GCX181" s="9"/>
      <c r="GCY181" s="9"/>
      <c r="GCZ181" s="9"/>
      <c r="GDA181" s="9"/>
      <c r="GDB181" s="9"/>
      <c r="GDC181" s="9"/>
      <c r="GDD181" s="9"/>
      <c r="GDE181" s="9"/>
      <c r="GDF181" s="9"/>
      <c r="GDG181" s="9"/>
      <c r="GDH181" s="9"/>
      <c r="GDI181" s="9"/>
      <c r="GDJ181" s="9"/>
      <c r="GDK181" s="9"/>
      <c r="GDL181" s="9"/>
      <c r="GDM181" s="9"/>
      <c r="GDN181" s="9"/>
      <c r="GDO181" s="9"/>
      <c r="GDP181" s="9"/>
      <c r="GDQ181" s="9"/>
      <c r="GDR181" s="9"/>
      <c r="GDS181" s="9"/>
      <c r="GDT181" s="9"/>
      <c r="GDU181" s="9"/>
      <c r="GDV181" s="9"/>
      <c r="GDW181" s="9"/>
      <c r="GDX181" s="9"/>
      <c r="GDY181" s="9"/>
      <c r="GDZ181" s="9"/>
      <c r="GEA181" s="9"/>
      <c r="GEB181" s="9"/>
      <c r="GEC181" s="9"/>
      <c r="GED181" s="9"/>
      <c r="GEE181" s="9"/>
      <c r="GEF181" s="9"/>
      <c r="GEG181" s="9"/>
      <c r="GEH181" s="9"/>
      <c r="GEI181" s="9"/>
      <c r="GEJ181" s="9"/>
      <c r="GEK181" s="9"/>
      <c r="GEL181" s="9"/>
      <c r="GEM181" s="9"/>
      <c r="GEN181" s="9"/>
      <c r="GEO181" s="9"/>
      <c r="GEP181" s="9"/>
      <c r="GEQ181" s="9"/>
      <c r="GER181" s="9"/>
      <c r="GES181" s="9"/>
      <c r="GET181" s="9"/>
      <c r="GEU181" s="9"/>
      <c r="GEV181" s="9"/>
      <c r="GEW181" s="9"/>
      <c r="GEX181" s="9"/>
      <c r="GEY181" s="9"/>
      <c r="GEZ181" s="9"/>
      <c r="GFA181" s="9"/>
      <c r="GFB181" s="9"/>
      <c r="GFC181" s="9"/>
      <c r="GFD181" s="9"/>
      <c r="GFE181" s="9"/>
      <c r="GFF181" s="9"/>
      <c r="GFG181" s="9"/>
      <c r="GFH181" s="9"/>
      <c r="GFI181" s="9"/>
      <c r="GFJ181" s="9"/>
      <c r="GFK181" s="9"/>
      <c r="GFL181" s="9"/>
      <c r="GFM181" s="9"/>
      <c r="GFN181" s="9"/>
      <c r="GFO181" s="9"/>
      <c r="GFP181" s="9"/>
      <c r="GFQ181" s="9"/>
      <c r="GFR181" s="9"/>
      <c r="GFS181" s="9"/>
      <c r="GFT181" s="9"/>
      <c r="GFU181" s="9"/>
      <c r="GFV181" s="9"/>
      <c r="GFW181" s="9"/>
      <c r="GFX181" s="9"/>
      <c r="GFY181" s="9"/>
      <c r="GFZ181" s="9"/>
      <c r="GGA181" s="9"/>
      <c r="GGB181" s="9"/>
      <c r="GGC181" s="9"/>
      <c r="GGD181" s="9"/>
      <c r="GGE181" s="9"/>
      <c r="GGF181" s="9"/>
      <c r="GGG181" s="9"/>
      <c r="GGH181" s="9"/>
      <c r="GGI181" s="9"/>
      <c r="GGJ181" s="9"/>
      <c r="GGK181" s="9"/>
      <c r="GGL181" s="9"/>
      <c r="GGM181" s="9"/>
      <c r="GGN181" s="9"/>
      <c r="GGO181" s="9"/>
      <c r="GGP181" s="9"/>
      <c r="GGQ181" s="9"/>
      <c r="GGR181" s="9"/>
      <c r="GGS181" s="9"/>
      <c r="GGT181" s="9"/>
      <c r="GGU181" s="9"/>
      <c r="GGV181" s="9"/>
      <c r="GGW181" s="9"/>
      <c r="GGX181" s="9"/>
      <c r="GGY181" s="9"/>
      <c r="GGZ181" s="9"/>
      <c r="GHA181" s="9"/>
      <c r="GHB181" s="9"/>
      <c r="GHC181" s="9"/>
      <c r="GHD181" s="9"/>
      <c r="GHE181" s="9"/>
      <c r="GHF181" s="9"/>
      <c r="GHG181" s="9"/>
      <c r="GHH181" s="9"/>
      <c r="GHI181" s="9"/>
      <c r="GHJ181" s="9"/>
      <c r="GHK181" s="9"/>
      <c r="GHL181" s="9"/>
      <c r="GHM181" s="9"/>
      <c r="GHN181" s="9"/>
      <c r="GHO181" s="9"/>
      <c r="GHP181" s="9"/>
      <c r="GHQ181" s="9"/>
      <c r="GHR181" s="9"/>
      <c r="GHS181" s="9"/>
      <c r="GHT181" s="9"/>
      <c r="GHU181" s="9"/>
      <c r="GHV181" s="9"/>
      <c r="GHW181" s="9"/>
      <c r="GHX181" s="9"/>
      <c r="GHY181" s="9"/>
      <c r="GHZ181" s="9"/>
      <c r="GIA181" s="9"/>
      <c r="GIB181" s="9"/>
      <c r="GIC181" s="9"/>
      <c r="GID181" s="9"/>
      <c r="GIE181" s="9"/>
      <c r="GIF181" s="9"/>
      <c r="GIG181" s="9"/>
      <c r="GIH181" s="9"/>
      <c r="GII181" s="9"/>
      <c r="GIJ181" s="9"/>
      <c r="GIK181" s="9"/>
      <c r="GIL181" s="9"/>
      <c r="GIM181" s="9"/>
      <c r="GIN181" s="9"/>
      <c r="GIO181" s="9"/>
      <c r="GIP181" s="9"/>
      <c r="GIQ181" s="9"/>
      <c r="GIR181" s="9"/>
      <c r="GIS181" s="9"/>
      <c r="GIT181" s="9"/>
      <c r="GIU181" s="9"/>
      <c r="GIV181" s="9"/>
      <c r="GIW181" s="9"/>
      <c r="GIX181" s="9"/>
      <c r="GIY181" s="9"/>
      <c r="GIZ181" s="9"/>
      <c r="GJA181" s="9"/>
      <c r="GJB181" s="9"/>
      <c r="GJC181" s="9"/>
      <c r="GJD181" s="9"/>
      <c r="GJE181" s="9"/>
      <c r="GJF181" s="9"/>
      <c r="GJG181" s="9"/>
      <c r="GJH181" s="9"/>
      <c r="GJI181" s="9"/>
      <c r="GJJ181" s="9"/>
      <c r="GJK181" s="9"/>
      <c r="GJL181" s="9"/>
      <c r="GJM181" s="9"/>
      <c r="GJN181" s="9"/>
      <c r="GJO181" s="9"/>
      <c r="GJP181" s="9"/>
      <c r="GJQ181" s="9"/>
      <c r="GJR181" s="9"/>
      <c r="GJS181" s="9"/>
      <c r="GJT181" s="9"/>
      <c r="GJU181" s="9"/>
      <c r="GJV181" s="9"/>
      <c r="GJW181" s="9"/>
      <c r="GJX181" s="9"/>
      <c r="GJY181" s="9"/>
      <c r="GJZ181" s="9"/>
      <c r="GKA181" s="9"/>
      <c r="GKB181" s="9"/>
      <c r="GKC181" s="9"/>
      <c r="GKD181" s="9"/>
      <c r="GKE181" s="9"/>
      <c r="GKF181" s="9"/>
      <c r="GKG181" s="9"/>
      <c r="GKH181" s="9"/>
      <c r="GKI181" s="9"/>
      <c r="GKJ181" s="9"/>
      <c r="GKK181" s="9"/>
      <c r="GKL181" s="9"/>
      <c r="GKM181" s="9"/>
      <c r="GKN181" s="9"/>
      <c r="GKO181" s="9"/>
      <c r="GKP181" s="9"/>
      <c r="GKQ181" s="9"/>
      <c r="GKR181" s="9"/>
      <c r="GKS181" s="9"/>
      <c r="GKT181" s="9"/>
      <c r="GKU181" s="9"/>
      <c r="GKV181" s="9"/>
      <c r="GKW181" s="9"/>
      <c r="GKX181" s="9"/>
      <c r="GKY181" s="9"/>
      <c r="GKZ181" s="9"/>
      <c r="GLA181" s="9"/>
      <c r="GLB181" s="9"/>
      <c r="GLC181" s="9"/>
      <c r="GLD181" s="9"/>
      <c r="GLE181" s="9"/>
      <c r="GLF181" s="9"/>
      <c r="GLG181" s="9"/>
      <c r="GLH181" s="9"/>
      <c r="GLI181" s="9"/>
      <c r="GLJ181" s="9"/>
      <c r="GLK181" s="9"/>
      <c r="GLL181" s="9"/>
      <c r="GLM181" s="9"/>
      <c r="GLN181" s="9"/>
      <c r="GLO181" s="9"/>
      <c r="GLP181" s="9"/>
      <c r="GLQ181" s="9"/>
      <c r="GLR181" s="9"/>
      <c r="GLS181" s="9"/>
      <c r="GLT181" s="9"/>
      <c r="GLU181" s="9"/>
      <c r="GLV181" s="9"/>
      <c r="GLW181" s="9"/>
      <c r="GLX181" s="9"/>
      <c r="GLY181" s="9"/>
      <c r="GLZ181" s="9"/>
      <c r="GMA181" s="9"/>
      <c r="GMB181" s="9"/>
      <c r="GMC181" s="9"/>
      <c r="GMD181" s="9"/>
      <c r="GME181" s="9"/>
      <c r="GMF181" s="9"/>
      <c r="GMG181" s="9"/>
      <c r="GMH181" s="9"/>
      <c r="GMI181" s="9"/>
      <c r="GMJ181" s="9"/>
      <c r="GMK181" s="9"/>
      <c r="GML181" s="9"/>
      <c r="GMM181" s="9"/>
      <c r="GMN181" s="9"/>
      <c r="GMO181" s="9"/>
      <c r="GMP181" s="9"/>
      <c r="GMQ181" s="9"/>
      <c r="GMR181" s="9"/>
      <c r="GMS181" s="9"/>
      <c r="GMT181" s="9"/>
      <c r="GMU181" s="9"/>
      <c r="GMV181" s="9"/>
      <c r="GMW181" s="9"/>
      <c r="GMX181" s="9"/>
      <c r="GMY181" s="9"/>
      <c r="GMZ181" s="9"/>
      <c r="GNA181" s="9"/>
      <c r="GNB181" s="9"/>
      <c r="GNC181" s="9"/>
      <c r="GND181" s="9"/>
      <c r="GNE181" s="9"/>
      <c r="GNF181" s="9"/>
      <c r="GNG181" s="9"/>
      <c r="GNH181" s="9"/>
      <c r="GNI181" s="9"/>
      <c r="GNJ181" s="9"/>
      <c r="GNK181" s="9"/>
      <c r="GNL181" s="9"/>
      <c r="GNM181" s="9"/>
      <c r="GNN181" s="9"/>
      <c r="GNO181" s="9"/>
      <c r="GNP181" s="9"/>
      <c r="GNQ181" s="9"/>
      <c r="GNR181" s="9"/>
      <c r="GNS181" s="9"/>
      <c r="GNT181" s="9"/>
      <c r="GNU181" s="9"/>
      <c r="GNV181" s="9"/>
      <c r="GNW181" s="9"/>
      <c r="GNX181" s="9"/>
      <c r="GNY181" s="9"/>
      <c r="GNZ181" s="9"/>
      <c r="GOA181" s="9"/>
      <c r="GOB181" s="9"/>
      <c r="GOC181" s="9"/>
      <c r="GOD181" s="9"/>
      <c r="GOE181" s="9"/>
      <c r="GOF181" s="9"/>
      <c r="GOG181" s="9"/>
      <c r="GOH181" s="9"/>
      <c r="GOI181" s="9"/>
      <c r="GOJ181" s="9"/>
      <c r="GOK181" s="9"/>
      <c r="GOL181" s="9"/>
      <c r="GOM181" s="9"/>
      <c r="GON181" s="9"/>
      <c r="GOO181" s="9"/>
      <c r="GOP181" s="9"/>
      <c r="GOQ181" s="9"/>
      <c r="GOR181" s="9"/>
      <c r="GOS181" s="9"/>
      <c r="GOT181" s="9"/>
      <c r="GOU181" s="9"/>
      <c r="GOV181" s="9"/>
      <c r="GOW181" s="9"/>
      <c r="GOX181" s="9"/>
      <c r="GOY181" s="9"/>
      <c r="GOZ181" s="9"/>
      <c r="GPA181" s="9"/>
      <c r="GPB181" s="9"/>
      <c r="GPC181" s="9"/>
      <c r="GPD181" s="9"/>
      <c r="GPE181" s="9"/>
      <c r="GPF181" s="9"/>
      <c r="GPG181" s="9"/>
      <c r="GPH181" s="9"/>
      <c r="GPI181" s="9"/>
      <c r="GPJ181" s="9"/>
      <c r="GPK181" s="9"/>
      <c r="GPL181" s="9"/>
      <c r="GPM181" s="9"/>
      <c r="GPN181" s="9"/>
      <c r="GPO181" s="9"/>
      <c r="GPP181" s="9"/>
      <c r="GPQ181" s="9"/>
      <c r="GPR181" s="9"/>
      <c r="GPS181" s="9"/>
      <c r="GPT181" s="9"/>
      <c r="GPU181" s="9"/>
      <c r="GPV181" s="9"/>
      <c r="GPW181" s="9"/>
      <c r="GPX181" s="9"/>
      <c r="GPY181" s="9"/>
      <c r="GPZ181" s="9"/>
      <c r="GQA181" s="9"/>
      <c r="GQB181" s="9"/>
      <c r="GQC181" s="9"/>
      <c r="GQD181" s="9"/>
      <c r="GQE181" s="9"/>
      <c r="GQF181" s="9"/>
      <c r="GQG181" s="9"/>
      <c r="GQH181" s="9"/>
      <c r="GQI181" s="9"/>
      <c r="GQJ181" s="9"/>
      <c r="GQK181" s="9"/>
      <c r="GQL181" s="9"/>
      <c r="GQM181" s="9"/>
      <c r="GQN181" s="9"/>
      <c r="GQO181" s="9"/>
      <c r="GQP181" s="9"/>
      <c r="GQQ181" s="9"/>
      <c r="GQR181" s="9"/>
      <c r="GQS181" s="9"/>
      <c r="GQT181" s="9"/>
      <c r="GQU181" s="9"/>
      <c r="GQV181" s="9"/>
      <c r="GQW181" s="9"/>
      <c r="GQX181" s="9"/>
      <c r="GQY181" s="9"/>
      <c r="GQZ181" s="9"/>
      <c r="GRA181" s="9"/>
      <c r="GRB181" s="9"/>
      <c r="GRC181" s="9"/>
      <c r="GRD181" s="9"/>
      <c r="GRE181" s="9"/>
      <c r="GRF181" s="9"/>
      <c r="GRG181" s="9"/>
      <c r="GRH181" s="9"/>
      <c r="GRI181" s="9"/>
      <c r="GRJ181" s="9"/>
      <c r="GRK181" s="9"/>
      <c r="GRL181" s="9"/>
      <c r="GRM181" s="9"/>
      <c r="GRN181" s="9"/>
      <c r="GRO181" s="9"/>
      <c r="GRP181" s="9"/>
      <c r="GRQ181" s="9"/>
      <c r="GRR181" s="9"/>
      <c r="GRS181" s="9"/>
      <c r="GRT181" s="9"/>
      <c r="GRU181" s="9"/>
      <c r="GRV181" s="9"/>
      <c r="GRW181" s="9"/>
      <c r="GRX181" s="9"/>
      <c r="GRY181" s="9"/>
      <c r="GRZ181" s="9"/>
      <c r="GSA181" s="9"/>
      <c r="GSB181" s="9"/>
      <c r="GSC181" s="9"/>
      <c r="GSD181" s="9"/>
      <c r="GSE181" s="9"/>
      <c r="GSF181" s="9"/>
      <c r="GSG181" s="9"/>
      <c r="GSH181" s="9"/>
      <c r="GSI181" s="9"/>
      <c r="GSJ181" s="9"/>
      <c r="GSK181" s="9"/>
      <c r="GSL181" s="9"/>
      <c r="GSM181" s="9"/>
      <c r="GSN181" s="9"/>
      <c r="GSO181" s="9"/>
      <c r="GSP181" s="9"/>
      <c r="GSQ181" s="9"/>
      <c r="GSR181" s="9"/>
      <c r="GSS181" s="9"/>
      <c r="GST181" s="9"/>
      <c r="GSU181" s="9"/>
      <c r="GSV181" s="9"/>
      <c r="GSW181" s="9"/>
      <c r="GSX181" s="9"/>
      <c r="GSY181" s="9"/>
      <c r="GSZ181" s="9"/>
      <c r="GTA181" s="9"/>
      <c r="GTB181" s="9"/>
      <c r="GTC181" s="9"/>
      <c r="GTD181" s="9"/>
      <c r="GTE181" s="9"/>
      <c r="GTF181" s="9"/>
      <c r="GTG181" s="9"/>
      <c r="GTH181" s="9"/>
      <c r="GTI181" s="9"/>
      <c r="GTJ181" s="9"/>
      <c r="GTK181" s="9"/>
      <c r="GTL181" s="9"/>
      <c r="GTM181" s="9"/>
      <c r="GTN181" s="9"/>
      <c r="GTO181" s="9"/>
      <c r="GTP181" s="9"/>
      <c r="GTQ181" s="9"/>
      <c r="GTR181" s="9"/>
      <c r="GTS181" s="9"/>
      <c r="GTT181" s="9"/>
      <c r="GTU181" s="9"/>
      <c r="GTV181" s="9"/>
      <c r="GTW181" s="9"/>
      <c r="GTX181" s="9"/>
      <c r="GTY181" s="9"/>
      <c r="GTZ181" s="9"/>
      <c r="GUA181" s="9"/>
      <c r="GUB181" s="9"/>
      <c r="GUC181" s="9"/>
      <c r="GUD181" s="9"/>
      <c r="GUE181" s="9"/>
      <c r="GUF181" s="9"/>
      <c r="GUG181" s="9"/>
      <c r="GUH181" s="9"/>
      <c r="GUI181" s="9"/>
      <c r="GUJ181" s="9"/>
      <c r="GUK181" s="9"/>
      <c r="GUL181" s="9"/>
      <c r="GUM181" s="9"/>
      <c r="GUN181" s="9"/>
      <c r="GUO181" s="9"/>
      <c r="GUP181" s="9"/>
      <c r="GUQ181" s="9"/>
      <c r="GUR181" s="9"/>
      <c r="GUS181" s="9"/>
      <c r="GUT181" s="9"/>
      <c r="GUU181" s="9"/>
      <c r="GUV181" s="9"/>
      <c r="GUW181" s="9"/>
      <c r="GUX181" s="9"/>
      <c r="GUY181" s="9"/>
      <c r="GUZ181" s="9"/>
      <c r="GVA181" s="9"/>
      <c r="GVB181" s="9"/>
      <c r="GVC181" s="9"/>
      <c r="GVD181" s="9"/>
      <c r="GVE181" s="9"/>
      <c r="GVF181" s="9"/>
      <c r="GVG181" s="9"/>
      <c r="GVH181" s="9"/>
      <c r="GVI181" s="9"/>
      <c r="GVJ181" s="9"/>
      <c r="GVK181" s="9"/>
      <c r="GVL181" s="9"/>
      <c r="GVM181" s="9"/>
      <c r="GVN181" s="9"/>
      <c r="GVO181" s="9"/>
      <c r="GVP181" s="9"/>
      <c r="GVQ181" s="9"/>
      <c r="GVR181" s="9"/>
      <c r="GVS181" s="9"/>
      <c r="GVT181" s="9"/>
      <c r="GVU181" s="9"/>
      <c r="GVV181" s="9"/>
      <c r="GVW181" s="9"/>
      <c r="GVX181" s="9"/>
      <c r="GVY181" s="9"/>
      <c r="GVZ181" s="9"/>
      <c r="GWA181" s="9"/>
      <c r="GWB181" s="9"/>
      <c r="GWC181" s="9"/>
      <c r="GWD181" s="9"/>
      <c r="GWE181" s="9"/>
      <c r="GWF181" s="9"/>
      <c r="GWG181" s="9"/>
      <c r="GWH181" s="9"/>
      <c r="GWI181" s="9"/>
      <c r="GWJ181" s="9"/>
      <c r="GWK181" s="9"/>
      <c r="GWL181" s="9"/>
      <c r="GWM181" s="9"/>
      <c r="GWN181" s="9"/>
      <c r="GWO181" s="9"/>
      <c r="GWP181" s="9"/>
      <c r="GWQ181" s="9"/>
      <c r="GWR181" s="9"/>
      <c r="GWS181" s="9"/>
      <c r="GWT181" s="9"/>
      <c r="GWU181" s="9"/>
      <c r="GWV181" s="9"/>
      <c r="GWW181" s="9"/>
      <c r="GWX181" s="9"/>
      <c r="GWY181" s="9"/>
      <c r="GWZ181" s="9"/>
      <c r="GXA181" s="9"/>
      <c r="GXB181" s="9"/>
      <c r="GXC181" s="9"/>
      <c r="GXD181" s="9"/>
      <c r="GXE181" s="9"/>
      <c r="GXF181" s="9"/>
      <c r="GXG181" s="9"/>
      <c r="GXH181" s="9"/>
      <c r="GXI181" s="9"/>
      <c r="GXJ181" s="9"/>
      <c r="GXK181" s="9"/>
      <c r="GXL181" s="9"/>
      <c r="GXM181" s="9"/>
      <c r="GXN181" s="9"/>
      <c r="GXO181" s="9"/>
      <c r="GXP181" s="9"/>
      <c r="GXQ181" s="9"/>
      <c r="GXR181" s="9"/>
      <c r="GXS181" s="9"/>
      <c r="GXT181" s="9"/>
      <c r="GXU181" s="9"/>
      <c r="GXV181" s="9"/>
      <c r="GXW181" s="9"/>
      <c r="GXX181" s="9"/>
      <c r="GXY181" s="9"/>
      <c r="GXZ181" s="9"/>
      <c r="GYA181" s="9"/>
      <c r="GYB181" s="9"/>
      <c r="GYC181" s="9"/>
      <c r="GYD181" s="9"/>
      <c r="GYE181" s="9"/>
      <c r="GYF181" s="9"/>
      <c r="GYG181" s="9"/>
      <c r="GYH181" s="9"/>
      <c r="GYI181" s="9"/>
      <c r="GYJ181" s="9"/>
      <c r="GYK181" s="9"/>
      <c r="GYL181" s="9"/>
      <c r="GYM181" s="9"/>
      <c r="GYN181" s="9"/>
      <c r="GYO181" s="9"/>
      <c r="GYP181" s="9"/>
      <c r="GYQ181" s="9"/>
      <c r="GYR181" s="9"/>
      <c r="GYS181" s="9"/>
      <c r="GYT181" s="9"/>
      <c r="GYU181" s="9"/>
      <c r="GYV181" s="9"/>
      <c r="GYW181" s="9"/>
      <c r="GYX181" s="9"/>
      <c r="GYY181" s="9"/>
      <c r="GYZ181" s="9"/>
      <c r="GZA181" s="9"/>
      <c r="GZB181" s="9"/>
      <c r="GZC181" s="9"/>
      <c r="GZD181" s="9"/>
      <c r="GZE181" s="9"/>
      <c r="GZF181" s="9"/>
      <c r="GZG181" s="9"/>
      <c r="GZH181" s="9"/>
      <c r="GZI181" s="9"/>
      <c r="GZJ181" s="9"/>
      <c r="GZK181" s="9"/>
      <c r="GZL181" s="9"/>
      <c r="GZM181" s="9"/>
      <c r="GZN181" s="9"/>
      <c r="GZO181" s="9"/>
      <c r="GZP181" s="9"/>
      <c r="GZQ181" s="9"/>
      <c r="GZR181" s="9"/>
      <c r="GZS181" s="9"/>
      <c r="GZT181" s="9"/>
      <c r="GZU181" s="9"/>
      <c r="GZV181" s="9"/>
      <c r="GZW181" s="9"/>
      <c r="GZX181" s="9"/>
      <c r="GZY181" s="9"/>
      <c r="GZZ181" s="9"/>
      <c r="HAA181" s="9"/>
      <c r="HAB181" s="9"/>
      <c r="HAC181" s="9"/>
      <c r="HAD181" s="9"/>
      <c r="HAE181" s="9"/>
      <c r="HAF181" s="9"/>
      <c r="HAG181" s="9"/>
      <c r="HAH181" s="9"/>
      <c r="HAI181" s="9"/>
      <c r="HAJ181" s="9"/>
      <c r="HAK181" s="9"/>
      <c r="HAL181" s="9"/>
      <c r="HAM181" s="9"/>
      <c r="HAN181" s="9"/>
      <c r="HAO181" s="9"/>
      <c r="HAP181" s="9"/>
      <c r="HAQ181" s="9"/>
      <c r="HAR181" s="9"/>
      <c r="HAS181" s="9"/>
      <c r="HAT181" s="9"/>
      <c r="HAU181" s="9"/>
      <c r="HAV181" s="9"/>
      <c r="HAW181" s="9"/>
      <c r="HAX181" s="9"/>
      <c r="HAY181" s="9"/>
      <c r="HAZ181" s="9"/>
      <c r="HBA181" s="9"/>
      <c r="HBB181" s="9"/>
      <c r="HBC181" s="9"/>
      <c r="HBD181" s="9"/>
      <c r="HBE181" s="9"/>
      <c r="HBF181" s="9"/>
      <c r="HBG181" s="9"/>
      <c r="HBH181" s="9"/>
      <c r="HBI181" s="9"/>
      <c r="HBJ181" s="9"/>
      <c r="HBK181" s="9"/>
      <c r="HBL181" s="9"/>
      <c r="HBM181" s="9"/>
      <c r="HBN181" s="9"/>
      <c r="HBO181" s="9"/>
      <c r="HBP181" s="9"/>
      <c r="HBQ181" s="9"/>
      <c r="HBR181" s="9"/>
      <c r="HBS181" s="9"/>
      <c r="HBT181" s="9"/>
      <c r="HBU181" s="9"/>
      <c r="HBV181" s="9"/>
      <c r="HBW181" s="9"/>
      <c r="HBX181" s="9"/>
      <c r="HBY181" s="9"/>
      <c r="HBZ181" s="9"/>
      <c r="HCA181" s="9"/>
      <c r="HCB181" s="9"/>
      <c r="HCC181" s="9"/>
      <c r="HCD181" s="9"/>
      <c r="HCE181" s="9"/>
      <c r="HCF181" s="9"/>
      <c r="HCG181" s="9"/>
      <c r="HCH181" s="9"/>
      <c r="HCI181" s="9"/>
      <c r="HCJ181" s="9"/>
      <c r="HCK181" s="9"/>
      <c r="HCL181" s="9"/>
      <c r="HCM181" s="9"/>
      <c r="HCN181" s="9"/>
      <c r="HCO181" s="9"/>
      <c r="HCP181" s="9"/>
      <c r="HCQ181" s="9"/>
      <c r="HCR181" s="9"/>
      <c r="HCS181" s="9"/>
      <c r="HCT181" s="9"/>
      <c r="HCU181" s="9"/>
      <c r="HCV181" s="9"/>
      <c r="HCW181" s="9"/>
      <c r="HCX181" s="9"/>
      <c r="HCY181" s="9"/>
      <c r="HCZ181" s="9"/>
      <c r="HDA181" s="9"/>
      <c r="HDB181" s="9"/>
      <c r="HDC181" s="9"/>
      <c r="HDD181" s="9"/>
      <c r="HDE181" s="9"/>
      <c r="HDF181" s="9"/>
      <c r="HDG181" s="9"/>
      <c r="HDH181" s="9"/>
      <c r="HDI181" s="9"/>
      <c r="HDJ181" s="9"/>
      <c r="HDK181" s="9"/>
      <c r="HDL181" s="9"/>
      <c r="HDM181" s="9"/>
      <c r="HDN181" s="9"/>
      <c r="HDO181" s="9"/>
      <c r="HDP181" s="9"/>
      <c r="HDQ181" s="9"/>
      <c r="HDR181" s="9"/>
      <c r="HDS181" s="9"/>
      <c r="HDT181" s="9"/>
      <c r="HDU181" s="9"/>
      <c r="HDV181" s="9"/>
      <c r="HDW181" s="9"/>
      <c r="HDX181" s="9"/>
      <c r="HDY181" s="9"/>
      <c r="HDZ181" s="9"/>
      <c r="HEA181" s="9"/>
      <c r="HEB181" s="9"/>
      <c r="HEC181" s="9"/>
      <c r="HED181" s="9"/>
      <c r="HEE181" s="9"/>
      <c r="HEF181" s="9"/>
      <c r="HEG181" s="9"/>
      <c r="HEH181" s="9"/>
      <c r="HEI181" s="9"/>
      <c r="HEJ181" s="9"/>
      <c r="HEK181" s="9"/>
      <c r="HEL181" s="9"/>
      <c r="HEM181" s="9"/>
      <c r="HEN181" s="9"/>
      <c r="HEO181" s="9"/>
      <c r="HEP181" s="9"/>
      <c r="HEQ181" s="9"/>
      <c r="HER181" s="9"/>
      <c r="HES181" s="9"/>
      <c r="HET181" s="9"/>
      <c r="HEU181" s="9"/>
      <c r="HEV181" s="9"/>
      <c r="HEW181" s="9"/>
      <c r="HEX181" s="9"/>
      <c r="HEY181" s="9"/>
      <c r="HEZ181" s="9"/>
      <c r="HFA181" s="9"/>
      <c r="HFB181" s="9"/>
      <c r="HFC181" s="9"/>
      <c r="HFD181" s="9"/>
      <c r="HFE181" s="9"/>
      <c r="HFF181" s="9"/>
      <c r="HFG181" s="9"/>
      <c r="HFH181" s="9"/>
      <c r="HFI181" s="9"/>
      <c r="HFJ181" s="9"/>
      <c r="HFK181" s="9"/>
      <c r="HFL181" s="9"/>
      <c r="HFM181" s="9"/>
      <c r="HFN181" s="9"/>
      <c r="HFO181" s="9"/>
      <c r="HFP181" s="9"/>
      <c r="HFQ181" s="9"/>
      <c r="HFR181" s="9"/>
      <c r="HFS181" s="9"/>
      <c r="HFT181" s="9"/>
      <c r="HFU181" s="9"/>
      <c r="HFV181" s="9"/>
      <c r="HFW181" s="9"/>
      <c r="HFX181" s="9"/>
      <c r="HFY181" s="9"/>
      <c r="HFZ181" s="9"/>
      <c r="HGA181" s="9"/>
      <c r="HGB181" s="9"/>
      <c r="HGC181" s="9"/>
      <c r="HGD181" s="9"/>
      <c r="HGE181" s="9"/>
      <c r="HGF181" s="9"/>
      <c r="HGG181" s="9"/>
      <c r="HGH181" s="9"/>
      <c r="HGI181" s="9"/>
      <c r="HGJ181" s="9"/>
      <c r="HGK181" s="9"/>
      <c r="HGL181" s="9"/>
      <c r="HGM181" s="9"/>
      <c r="HGN181" s="9"/>
      <c r="HGO181" s="9"/>
      <c r="HGP181" s="9"/>
      <c r="HGQ181" s="9"/>
      <c r="HGR181" s="9"/>
      <c r="HGS181" s="9"/>
      <c r="HGT181" s="9"/>
      <c r="HGU181" s="9"/>
      <c r="HGV181" s="9"/>
      <c r="HGW181" s="9"/>
      <c r="HGX181" s="9"/>
      <c r="HGY181" s="9"/>
      <c r="HGZ181" s="9"/>
      <c r="HHA181" s="9"/>
      <c r="HHB181" s="9"/>
      <c r="HHC181" s="9"/>
      <c r="HHD181" s="9"/>
      <c r="HHE181" s="9"/>
      <c r="HHF181" s="9"/>
      <c r="HHG181" s="9"/>
      <c r="HHH181" s="9"/>
      <c r="HHI181" s="9"/>
      <c r="HHJ181" s="9"/>
      <c r="HHK181" s="9"/>
      <c r="HHL181" s="9"/>
      <c r="HHM181" s="9"/>
      <c r="HHN181" s="9"/>
      <c r="HHO181" s="9"/>
      <c r="HHP181" s="9"/>
      <c r="HHQ181" s="9"/>
      <c r="HHR181" s="9"/>
      <c r="HHS181" s="9"/>
      <c r="HHT181" s="9"/>
      <c r="HHU181" s="9"/>
      <c r="HHV181" s="9"/>
      <c r="HHW181" s="9"/>
      <c r="HHX181" s="9"/>
      <c r="HHY181" s="9"/>
      <c r="HHZ181" s="9"/>
      <c r="HIA181" s="9"/>
      <c r="HIB181" s="9"/>
      <c r="HIC181" s="9"/>
      <c r="HID181" s="9"/>
      <c r="HIE181" s="9"/>
      <c r="HIF181" s="9"/>
      <c r="HIG181" s="9"/>
      <c r="HIH181" s="9"/>
      <c r="HII181" s="9"/>
      <c r="HIJ181" s="9"/>
      <c r="HIK181" s="9"/>
      <c r="HIL181" s="9"/>
      <c r="HIM181" s="9"/>
      <c r="HIN181" s="9"/>
      <c r="HIO181" s="9"/>
      <c r="HIP181" s="9"/>
      <c r="HIQ181" s="9"/>
      <c r="HIR181" s="9"/>
      <c r="HIS181" s="9"/>
      <c r="HIT181" s="9"/>
      <c r="HIU181" s="9"/>
      <c r="HIV181" s="9"/>
      <c r="HIW181" s="9"/>
      <c r="HIX181" s="9"/>
      <c r="HIY181" s="9"/>
      <c r="HIZ181" s="9"/>
      <c r="HJA181" s="9"/>
      <c r="HJB181" s="9"/>
      <c r="HJC181" s="9"/>
      <c r="HJD181" s="9"/>
      <c r="HJE181" s="9"/>
      <c r="HJF181" s="9"/>
      <c r="HJG181" s="9"/>
      <c r="HJH181" s="9"/>
      <c r="HJI181" s="9"/>
      <c r="HJJ181" s="9"/>
      <c r="HJK181" s="9"/>
      <c r="HJL181" s="9"/>
      <c r="HJM181" s="9"/>
      <c r="HJN181" s="9"/>
      <c r="HJO181" s="9"/>
      <c r="HJP181" s="9"/>
      <c r="HJQ181" s="9"/>
      <c r="HJR181" s="9"/>
      <c r="HJS181" s="9"/>
      <c r="HJT181" s="9"/>
      <c r="HJU181" s="9"/>
      <c r="HJV181" s="9"/>
      <c r="HJW181" s="9"/>
      <c r="HJX181" s="9"/>
      <c r="HJY181" s="9"/>
      <c r="HJZ181" s="9"/>
      <c r="HKA181" s="9"/>
      <c r="HKB181" s="9"/>
      <c r="HKC181" s="9"/>
      <c r="HKD181" s="9"/>
      <c r="HKE181" s="9"/>
      <c r="HKF181" s="9"/>
      <c r="HKG181" s="9"/>
      <c r="HKH181" s="9"/>
      <c r="HKI181" s="9"/>
      <c r="HKJ181" s="9"/>
      <c r="HKK181" s="9"/>
      <c r="HKL181" s="9"/>
      <c r="HKM181" s="9"/>
      <c r="HKN181" s="9"/>
      <c r="HKO181" s="9"/>
      <c r="HKP181" s="9"/>
      <c r="HKQ181" s="9"/>
      <c r="HKR181" s="9"/>
      <c r="HKS181" s="9"/>
      <c r="HKT181" s="9"/>
      <c r="HKU181" s="9"/>
      <c r="HKV181" s="9"/>
      <c r="HKW181" s="9"/>
      <c r="HKX181" s="9"/>
      <c r="HKY181" s="9"/>
      <c r="HKZ181" s="9"/>
      <c r="HLA181" s="9"/>
      <c r="HLB181" s="9"/>
      <c r="HLC181" s="9"/>
      <c r="HLD181" s="9"/>
      <c r="HLE181" s="9"/>
      <c r="HLF181" s="9"/>
      <c r="HLG181" s="9"/>
      <c r="HLH181" s="9"/>
      <c r="HLI181" s="9"/>
      <c r="HLJ181" s="9"/>
      <c r="HLK181" s="9"/>
      <c r="HLL181" s="9"/>
      <c r="HLM181" s="9"/>
      <c r="HLN181" s="9"/>
      <c r="HLO181" s="9"/>
      <c r="HLP181" s="9"/>
      <c r="HLQ181" s="9"/>
      <c r="HLR181" s="9"/>
      <c r="HLS181" s="9"/>
      <c r="HLT181" s="9"/>
      <c r="HLU181" s="9"/>
      <c r="HLV181" s="9"/>
      <c r="HLW181" s="9"/>
      <c r="HLX181" s="9"/>
      <c r="HLY181" s="9"/>
      <c r="HLZ181" s="9"/>
      <c r="HMA181" s="9"/>
      <c r="HMB181" s="9"/>
      <c r="HMC181" s="9"/>
      <c r="HMD181" s="9"/>
      <c r="HME181" s="9"/>
      <c r="HMF181" s="9"/>
      <c r="HMG181" s="9"/>
      <c r="HMH181" s="9"/>
      <c r="HMI181" s="9"/>
      <c r="HMJ181" s="9"/>
      <c r="HMK181" s="9"/>
      <c r="HML181" s="9"/>
      <c r="HMM181" s="9"/>
      <c r="HMN181" s="9"/>
      <c r="HMO181" s="9"/>
      <c r="HMP181" s="9"/>
      <c r="HMQ181" s="9"/>
      <c r="HMR181" s="9"/>
      <c r="HMS181" s="9"/>
      <c r="HMT181" s="9"/>
      <c r="HMU181" s="9"/>
      <c r="HMV181" s="9"/>
      <c r="HMW181" s="9"/>
      <c r="HMX181" s="9"/>
      <c r="HMY181" s="9"/>
      <c r="HMZ181" s="9"/>
      <c r="HNA181" s="9"/>
      <c r="HNB181" s="9"/>
      <c r="HNC181" s="9"/>
      <c r="HND181" s="9"/>
      <c r="HNE181" s="9"/>
      <c r="HNF181" s="9"/>
      <c r="HNG181" s="9"/>
      <c r="HNH181" s="9"/>
      <c r="HNI181" s="9"/>
      <c r="HNJ181" s="9"/>
      <c r="HNK181" s="9"/>
      <c r="HNL181" s="9"/>
      <c r="HNM181" s="9"/>
      <c r="HNN181" s="9"/>
      <c r="HNO181" s="9"/>
      <c r="HNP181" s="9"/>
      <c r="HNQ181" s="9"/>
      <c r="HNR181" s="9"/>
      <c r="HNS181" s="9"/>
      <c r="HNT181" s="9"/>
      <c r="HNU181" s="9"/>
      <c r="HNV181" s="9"/>
      <c r="HNW181" s="9"/>
      <c r="HNX181" s="9"/>
      <c r="HNY181" s="9"/>
      <c r="HNZ181" s="9"/>
      <c r="HOA181" s="9"/>
      <c r="HOB181" s="9"/>
      <c r="HOC181" s="9"/>
      <c r="HOD181" s="9"/>
      <c r="HOE181" s="9"/>
      <c r="HOF181" s="9"/>
      <c r="HOG181" s="9"/>
      <c r="HOH181" s="9"/>
      <c r="HOI181" s="9"/>
      <c r="HOJ181" s="9"/>
      <c r="HOK181" s="9"/>
      <c r="HOL181" s="9"/>
      <c r="HOM181" s="9"/>
      <c r="HON181" s="9"/>
      <c r="HOO181" s="9"/>
      <c r="HOP181" s="9"/>
      <c r="HOQ181" s="9"/>
      <c r="HOR181" s="9"/>
      <c r="HOS181" s="9"/>
      <c r="HOT181" s="9"/>
      <c r="HOU181" s="9"/>
      <c r="HOV181" s="9"/>
      <c r="HOW181" s="9"/>
      <c r="HOX181" s="9"/>
      <c r="HOY181" s="9"/>
      <c r="HOZ181" s="9"/>
      <c r="HPA181" s="9"/>
      <c r="HPB181" s="9"/>
      <c r="HPC181" s="9"/>
      <c r="HPD181" s="9"/>
      <c r="HPE181" s="9"/>
      <c r="HPF181" s="9"/>
      <c r="HPG181" s="9"/>
      <c r="HPH181" s="9"/>
      <c r="HPI181" s="9"/>
      <c r="HPJ181" s="9"/>
      <c r="HPK181" s="9"/>
      <c r="HPL181" s="9"/>
      <c r="HPM181" s="9"/>
      <c r="HPN181" s="9"/>
      <c r="HPO181" s="9"/>
      <c r="HPP181" s="9"/>
      <c r="HPQ181" s="9"/>
      <c r="HPR181" s="9"/>
      <c r="HPS181" s="9"/>
      <c r="HPT181" s="9"/>
      <c r="HPU181" s="9"/>
      <c r="HPV181" s="9"/>
      <c r="HPW181" s="9"/>
      <c r="HPX181" s="9"/>
      <c r="HPY181" s="9"/>
      <c r="HPZ181" s="9"/>
      <c r="HQA181" s="9"/>
      <c r="HQB181" s="9"/>
      <c r="HQC181" s="9"/>
      <c r="HQD181" s="9"/>
      <c r="HQE181" s="9"/>
      <c r="HQF181" s="9"/>
      <c r="HQG181" s="9"/>
      <c r="HQH181" s="9"/>
      <c r="HQI181" s="9"/>
      <c r="HQJ181" s="9"/>
      <c r="HQK181" s="9"/>
      <c r="HQL181" s="9"/>
      <c r="HQM181" s="9"/>
      <c r="HQN181" s="9"/>
      <c r="HQO181" s="9"/>
      <c r="HQP181" s="9"/>
      <c r="HQQ181" s="9"/>
      <c r="HQR181" s="9"/>
      <c r="HQS181" s="9"/>
      <c r="HQT181" s="9"/>
      <c r="HQU181" s="9"/>
      <c r="HQV181" s="9"/>
      <c r="HQW181" s="9"/>
      <c r="HQX181" s="9"/>
      <c r="HQY181" s="9"/>
      <c r="HQZ181" s="9"/>
      <c r="HRA181" s="9"/>
      <c r="HRB181" s="9"/>
      <c r="HRC181" s="9"/>
      <c r="HRD181" s="9"/>
      <c r="HRE181" s="9"/>
      <c r="HRF181" s="9"/>
      <c r="HRG181" s="9"/>
      <c r="HRH181" s="9"/>
      <c r="HRI181" s="9"/>
      <c r="HRJ181" s="9"/>
      <c r="HRK181" s="9"/>
      <c r="HRL181" s="9"/>
      <c r="HRM181" s="9"/>
      <c r="HRN181" s="9"/>
      <c r="HRO181" s="9"/>
      <c r="HRP181" s="9"/>
      <c r="HRQ181" s="9"/>
      <c r="HRR181" s="9"/>
      <c r="HRS181" s="9"/>
      <c r="HRT181" s="9"/>
      <c r="HRU181" s="9"/>
      <c r="HRV181" s="9"/>
      <c r="HRW181" s="9"/>
      <c r="HRX181" s="9"/>
      <c r="HRY181" s="9"/>
      <c r="HRZ181" s="9"/>
      <c r="HSA181" s="9"/>
      <c r="HSB181" s="9"/>
      <c r="HSC181" s="9"/>
      <c r="HSD181" s="9"/>
      <c r="HSE181" s="9"/>
      <c r="HSF181" s="9"/>
      <c r="HSG181" s="9"/>
      <c r="HSH181" s="9"/>
      <c r="HSI181" s="9"/>
      <c r="HSJ181" s="9"/>
      <c r="HSK181" s="9"/>
      <c r="HSL181" s="9"/>
      <c r="HSM181" s="9"/>
      <c r="HSN181" s="9"/>
      <c r="HSO181" s="9"/>
      <c r="HSP181" s="9"/>
      <c r="HSQ181" s="9"/>
      <c r="HSR181" s="9"/>
      <c r="HSS181" s="9"/>
      <c r="HST181" s="9"/>
      <c r="HSU181" s="9"/>
      <c r="HSV181" s="9"/>
      <c r="HSW181" s="9"/>
      <c r="HSX181" s="9"/>
      <c r="HSY181" s="9"/>
      <c r="HSZ181" s="9"/>
      <c r="HTA181" s="9"/>
      <c r="HTB181" s="9"/>
      <c r="HTC181" s="9"/>
      <c r="HTD181" s="9"/>
      <c r="HTE181" s="9"/>
      <c r="HTF181" s="9"/>
      <c r="HTG181" s="9"/>
      <c r="HTH181" s="9"/>
      <c r="HTI181" s="9"/>
      <c r="HTJ181" s="9"/>
      <c r="HTK181" s="9"/>
      <c r="HTL181" s="9"/>
      <c r="HTM181" s="9"/>
      <c r="HTN181" s="9"/>
      <c r="HTO181" s="9"/>
      <c r="HTP181" s="9"/>
      <c r="HTQ181" s="9"/>
      <c r="HTR181" s="9"/>
      <c r="HTS181" s="9"/>
      <c r="HTT181" s="9"/>
      <c r="HTU181" s="9"/>
      <c r="HTV181" s="9"/>
      <c r="HTW181" s="9"/>
      <c r="HTX181" s="9"/>
      <c r="HTY181" s="9"/>
      <c r="HTZ181" s="9"/>
      <c r="HUA181" s="9"/>
      <c r="HUB181" s="9"/>
      <c r="HUC181" s="9"/>
      <c r="HUD181" s="9"/>
      <c r="HUE181" s="9"/>
      <c r="HUF181" s="9"/>
      <c r="HUG181" s="9"/>
      <c r="HUH181" s="9"/>
      <c r="HUI181" s="9"/>
      <c r="HUJ181" s="9"/>
      <c r="HUK181" s="9"/>
      <c r="HUL181" s="9"/>
      <c r="HUM181" s="9"/>
      <c r="HUN181" s="9"/>
      <c r="HUO181" s="9"/>
      <c r="HUP181" s="9"/>
      <c r="HUQ181" s="9"/>
      <c r="HUR181" s="9"/>
      <c r="HUS181" s="9"/>
      <c r="HUT181" s="9"/>
      <c r="HUU181" s="9"/>
      <c r="HUV181" s="9"/>
      <c r="HUW181" s="9"/>
      <c r="HUX181" s="9"/>
      <c r="HUY181" s="9"/>
      <c r="HUZ181" s="9"/>
      <c r="HVA181" s="9"/>
      <c r="HVB181" s="9"/>
      <c r="HVC181" s="9"/>
      <c r="HVD181" s="9"/>
      <c r="HVE181" s="9"/>
      <c r="HVF181" s="9"/>
      <c r="HVG181" s="9"/>
      <c r="HVH181" s="9"/>
      <c r="HVI181" s="9"/>
      <c r="HVJ181" s="9"/>
      <c r="HVK181" s="9"/>
      <c r="HVL181" s="9"/>
      <c r="HVM181" s="9"/>
      <c r="HVN181" s="9"/>
      <c r="HVO181" s="9"/>
      <c r="HVP181" s="9"/>
      <c r="HVQ181" s="9"/>
      <c r="HVR181" s="9"/>
      <c r="HVS181" s="9"/>
      <c r="HVT181" s="9"/>
      <c r="HVU181" s="9"/>
      <c r="HVV181" s="9"/>
      <c r="HVW181" s="9"/>
      <c r="HVX181" s="9"/>
      <c r="HVY181" s="9"/>
      <c r="HVZ181" s="9"/>
      <c r="HWA181" s="9"/>
      <c r="HWB181" s="9"/>
      <c r="HWC181" s="9"/>
      <c r="HWD181" s="9"/>
      <c r="HWE181" s="9"/>
      <c r="HWF181" s="9"/>
      <c r="HWG181" s="9"/>
      <c r="HWH181" s="9"/>
      <c r="HWI181" s="9"/>
      <c r="HWJ181" s="9"/>
      <c r="HWK181" s="9"/>
      <c r="HWL181" s="9"/>
      <c r="HWM181" s="9"/>
      <c r="HWN181" s="9"/>
      <c r="HWO181" s="9"/>
      <c r="HWP181" s="9"/>
      <c r="HWQ181" s="9"/>
      <c r="HWR181" s="9"/>
      <c r="HWS181" s="9"/>
      <c r="HWT181" s="9"/>
      <c r="HWU181" s="9"/>
      <c r="HWV181" s="9"/>
      <c r="HWW181" s="9"/>
      <c r="HWX181" s="9"/>
      <c r="HWY181" s="9"/>
      <c r="HWZ181" s="9"/>
      <c r="HXA181" s="9"/>
      <c r="HXB181" s="9"/>
      <c r="HXC181" s="9"/>
      <c r="HXD181" s="9"/>
      <c r="HXE181" s="9"/>
      <c r="HXF181" s="9"/>
      <c r="HXG181" s="9"/>
      <c r="HXH181" s="9"/>
      <c r="HXI181" s="9"/>
      <c r="HXJ181" s="9"/>
      <c r="HXK181" s="9"/>
      <c r="HXL181" s="9"/>
      <c r="HXM181" s="9"/>
      <c r="HXN181" s="9"/>
      <c r="HXO181" s="9"/>
      <c r="HXP181" s="9"/>
      <c r="HXQ181" s="9"/>
      <c r="HXR181" s="9"/>
      <c r="HXS181" s="9"/>
      <c r="HXT181" s="9"/>
      <c r="HXU181" s="9"/>
      <c r="HXV181" s="9"/>
      <c r="HXW181" s="9"/>
      <c r="HXX181" s="9"/>
      <c r="HXY181" s="9"/>
      <c r="HXZ181" s="9"/>
      <c r="HYA181" s="9"/>
      <c r="HYB181" s="9"/>
      <c r="HYC181" s="9"/>
      <c r="HYD181" s="9"/>
      <c r="HYE181" s="9"/>
      <c r="HYF181" s="9"/>
      <c r="HYG181" s="9"/>
      <c r="HYH181" s="9"/>
      <c r="HYI181" s="9"/>
      <c r="HYJ181" s="9"/>
      <c r="HYK181" s="9"/>
      <c r="HYL181" s="9"/>
      <c r="HYM181" s="9"/>
      <c r="HYN181" s="9"/>
      <c r="HYO181" s="9"/>
      <c r="HYP181" s="9"/>
      <c r="HYQ181" s="9"/>
      <c r="HYR181" s="9"/>
      <c r="HYS181" s="9"/>
      <c r="HYT181" s="9"/>
      <c r="HYU181" s="9"/>
      <c r="HYV181" s="9"/>
      <c r="HYW181" s="9"/>
      <c r="HYX181" s="9"/>
      <c r="HYY181" s="9"/>
      <c r="HYZ181" s="9"/>
      <c r="HZA181" s="9"/>
      <c r="HZB181" s="9"/>
      <c r="HZC181" s="9"/>
      <c r="HZD181" s="9"/>
      <c r="HZE181" s="9"/>
      <c r="HZF181" s="9"/>
      <c r="HZG181" s="9"/>
      <c r="HZH181" s="9"/>
      <c r="HZI181" s="9"/>
      <c r="HZJ181" s="9"/>
      <c r="HZK181" s="9"/>
      <c r="HZL181" s="9"/>
      <c r="HZM181" s="9"/>
      <c r="HZN181" s="9"/>
      <c r="HZO181" s="9"/>
      <c r="HZP181" s="9"/>
      <c r="HZQ181" s="9"/>
      <c r="HZR181" s="9"/>
      <c r="HZS181" s="9"/>
      <c r="HZT181" s="9"/>
      <c r="HZU181" s="9"/>
      <c r="HZV181" s="9"/>
      <c r="HZW181" s="9"/>
      <c r="HZX181" s="9"/>
      <c r="HZY181" s="9"/>
      <c r="HZZ181" s="9"/>
      <c r="IAA181" s="9"/>
      <c r="IAB181" s="9"/>
      <c r="IAC181" s="9"/>
      <c r="IAD181" s="9"/>
      <c r="IAE181" s="9"/>
      <c r="IAF181" s="9"/>
      <c r="IAG181" s="9"/>
      <c r="IAH181" s="9"/>
      <c r="IAI181" s="9"/>
      <c r="IAJ181" s="9"/>
      <c r="IAK181" s="9"/>
      <c r="IAL181" s="9"/>
      <c r="IAM181" s="9"/>
      <c r="IAN181" s="9"/>
      <c r="IAO181" s="9"/>
      <c r="IAP181" s="9"/>
      <c r="IAQ181" s="9"/>
      <c r="IAR181" s="9"/>
      <c r="IAS181" s="9"/>
      <c r="IAT181" s="9"/>
      <c r="IAU181" s="9"/>
      <c r="IAV181" s="9"/>
      <c r="IAW181" s="9"/>
      <c r="IAX181" s="9"/>
      <c r="IAY181" s="9"/>
      <c r="IAZ181" s="9"/>
      <c r="IBA181" s="9"/>
      <c r="IBB181" s="9"/>
      <c r="IBC181" s="9"/>
      <c r="IBD181" s="9"/>
      <c r="IBE181" s="9"/>
      <c r="IBF181" s="9"/>
      <c r="IBG181" s="9"/>
      <c r="IBH181" s="9"/>
      <c r="IBI181" s="9"/>
      <c r="IBJ181" s="9"/>
      <c r="IBK181" s="9"/>
      <c r="IBL181" s="9"/>
      <c r="IBM181" s="9"/>
      <c r="IBN181" s="9"/>
      <c r="IBO181" s="9"/>
      <c r="IBP181" s="9"/>
      <c r="IBQ181" s="9"/>
      <c r="IBR181" s="9"/>
      <c r="IBS181" s="9"/>
      <c r="IBT181" s="9"/>
      <c r="IBU181" s="9"/>
      <c r="IBV181" s="9"/>
      <c r="IBW181" s="9"/>
      <c r="IBX181" s="9"/>
      <c r="IBY181" s="9"/>
      <c r="IBZ181" s="9"/>
      <c r="ICA181" s="9"/>
      <c r="ICB181" s="9"/>
      <c r="ICC181" s="9"/>
      <c r="ICD181" s="9"/>
      <c r="ICE181" s="9"/>
      <c r="ICF181" s="9"/>
      <c r="ICG181" s="9"/>
      <c r="ICH181" s="9"/>
      <c r="ICI181" s="9"/>
      <c r="ICJ181" s="9"/>
      <c r="ICK181" s="9"/>
      <c r="ICL181" s="9"/>
      <c r="ICM181" s="9"/>
      <c r="ICN181" s="9"/>
      <c r="ICO181" s="9"/>
      <c r="ICP181" s="9"/>
      <c r="ICQ181" s="9"/>
      <c r="ICR181" s="9"/>
      <c r="ICS181" s="9"/>
      <c r="ICT181" s="9"/>
      <c r="ICU181" s="9"/>
      <c r="ICV181" s="9"/>
      <c r="ICW181" s="9"/>
      <c r="ICX181" s="9"/>
      <c r="ICY181" s="9"/>
      <c r="ICZ181" s="9"/>
      <c r="IDA181" s="9"/>
      <c r="IDB181" s="9"/>
      <c r="IDC181" s="9"/>
      <c r="IDD181" s="9"/>
      <c r="IDE181" s="9"/>
      <c r="IDF181" s="9"/>
      <c r="IDG181" s="9"/>
      <c r="IDH181" s="9"/>
      <c r="IDI181" s="9"/>
      <c r="IDJ181" s="9"/>
      <c r="IDK181" s="9"/>
      <c r="IDL181" s="9"/>
      <c r="IDM181" s="9"/>
      <c r="IDN181" s="9"/>
      <c r="IDO181" s="9"/>
      <c r="IDP181" s="9"/>
      <c r="IDQ181" s="9"/>
      <c r="IDR181" s="9"/>
      <c r="IDS181" s="9"/>
      <c r="IDT181" s="9"/>
      <c r="IDU181" s="9"/>
      <c r="IDV181" s="9"/>
      <c r="IDW181" s="9"/>
      <c r="IDX181" s="9"/>
      <c r="IDY181" s="9"/>
      <c r="IDZ181" s="9"/>
      <c r="IEA181" s="9"/>
      <c r="IEB181" s="9"/>
      <c r="IEC181" s="9"/>
      <c r="IED181" s="9"/>
      <c r="IEE181" s="9"/>
      <c r="IEF181" s="9"/>
      <c r="IEG181" s="9"/>
      <c r="IEH181" s="9"/>
      <c r="IEI181" s="9"/>
      <c r="IEJ181" s="9"/>
      <c r="IEK181" s="9"/>
      <c r="IEL181" s="9"/>
      <c r="IEM181" s="9"/>
      <c r="IEN181" s="9"/>
      <c r="IEO181" s="9"/>
      <c r="IEP181" s="9"/>
      <c r="IEQ181" s="9"/>
      <c r="IER181" s="9"/>
      <c r="IES181" s="9"/>
      <c r="IET181" s="9"/>
      <c r="IEU181" s="9"/>
      <c r="IEV181" s="9"/>
      <c r="IEW181" s="9"/>
      <c r="IEX181" s="9"/>
      <c r="IEY181" s="9"/>
      <c r="IEZ181" s="9"/>
      <c r="IFA181" s="9"/>
      <c r="IFB181" s="9"/>
      <c r="IFC181" s="9"/>
      <c r="IFD181" s="9"/>
      <c r="IFE181" s="9"/>
      <c r="IFF181" s="9"/>
      <c r="IFG181" s="9"/>
      <c r="IFH181" s="9"/>
      <c r="IFI181" s="9"/>
      <c r="IFJ181" s="9"/>
      <c r="IFK181" s="9"/>
      <c r="IFL181" s="9"/>
      <c r="IFM181" s="9"/>
      <c r="IFN181" s="9"/>
      <c r="IFO181" s="9"/>
      <c r="IFP181" s="9"/>
      <c r="IFQ181" s="9"/>
      <c r="IFR181" s="9"/>
      <c r="IFS181" s="9"/>
      <c r="IFT181" s="9"/>
      <c r="IFU181" s="9"/>
      <c r="IFV181" s="9"/>
      <c r="IFW181" s="9"/>
      <c r="IFX181" s="9"/>
      <c r="IFY181" s="9"/>
      <c r="IFZ181" s="9"/>
      <c r="IGA181" s="9"/>
      <c r="IGB181" s="9"/>
      <c r="IGC181" s="9"/>
      <c r="IGD181" s="9"/>
      <c r="IGE181" s="9"/>
      <c r="IGF181" s="9"/>
      <c r="IGG181" s="9"/>
      <c r="IGH181" s="9"/>
      <c r="IGI181" s="9"/>
      <c r="IGJ181" s="9"/>
      <c r="IGK181" s="9"/>
      <c r="IGL181" s="9"/>
      <c r="IGM181" s="9"/>
      <c r="IGN181" s="9"/>
      <c r="IGO181" s="9"/>
      <c r="IGP181" s="9"/>
      <c r="IGQ181" s="9"/>
      <c r="IGR181" s="9"/>
      <c r="IGS181" s="9"/>
      <c r="IGT181" s="9"/>
      <c r="IGU181" s="9"/>
      <c r="IGV181" s="9"/>
      <c r="IGW181" s="9"/>
      <c r="IGX181" s="9"/>
      <c r="IGY181" s="9"/>
      <c r="IGZ181" s="9"/>
      <c r="IHA181" s="9"/>
      <c r="IHB181" s="9"/>
      <c r="IHC181" s="9"/>
      <c r="IHD181" s="9"/>
      <c r="IHE181" s="9"/>
      <c r="IHF181" s="9"/>
      <c r="IHG181" s="9"/>
      <c r="IHH181" s="9"/>
      <c r="IHI181" s="9"/>
      <c r="IHJ181" s="9"/>
      <c r="IHK181" s="9"/>
      <c r="IHL181" s="9"/>
      <c r="IHM181" s="9"/>
      <c r="IHN181" s="9"/>
      <c r="IHO181" s="9"/>
      <c r="IHP181" s="9"/>
      <c r="IHQ181" s="9"/>
      <c r="IHR181" s="9"/>
      <c r="IHS181" s="9"/>
      <c r="IHT181" s="9"/>
      <c r="IHU181" s="9"/>
      <c r="IHV181" s="9"/>
      <c r="IHW181" s="9"/>
      <c r="IHX181" s="9"/>
      <c r="IHY181" s="9"/>
      <c r="IHZ181" s="9"/>
      <c r="IIA181" s="9"/>
      <c r="IIB181" s="9"/>
      <c r="IIC181" s="9"/>
      <c r="IID181" s="9"/>
      <c r="IIE181" s="9"/>
      <c r="IIF181" s="9"/>
      <c r="IIG181" s="9"/>
      <c r="IIH181" s="9"/>
      <c r="III181" s="9"/>
      <c r="IIJ181" s="9"/>
      <c r="IIK181" s="9"/>
      <c r="IIL181" s="9"/>
      <c r="IIM181" s="9"/>
      <c r="IIN181" s="9"/>
      <c r="IIO181" s="9"/>
      <c r="IIP181" s="9"/>
      <c r="IIQ181" s="9"/>
      <c r="IIR181" s="9"/>
      <c r="IIS181" s="9"/>
      <c r="IIT181" s="9"/>
      <c r="IIU181" s="9"/>
      <c r="IIV181" s="9"/>
      <c r="IIW181" s="9"/>
      <c r="IIX181" s="9"/>
      <c r="IIY181" s="9"/>
      <c r="IIZ181" s="9"/>
      <c r="IJA181" s="9"/>
      <c r="IJB181" s="9"/>
      <c r="IJC181" s="9"/>
      <c r="IJD181" s="9"/>
      <c r="IJE181" s="9"/>
      <c r="IJF181" s="9"/>
      <c r="IJG181" s="9"/>
      <c r="IJH181" s="9"/>
      <c r="IJI181" s="9"/>
      <c r="IJJ181" s="9"/>
      <c r="IJK181" s="9"/>
      <c r="IJL181" s="9"/>
      <c r="IJM181" s="9"/>
      <c r="IJN181" s="9"/>
      <c r="IJO181" s="9"/>
      <c r="IJP181" s="9"/>
      <c r="IJQ181" s="9"/>
      <c r="IJR181" s="9"/>
      <c r="IJS181" s="9"/>
      <c r="IJT181" s="9"/>
      <c r="IJU181" s="9"/>
      <c r="IJV181" s="9"/>
      <c r="IJW181" s="9"/>
      <c r="IJX181" s="9"/>
      <c r="IJY181" s="9"/>
      <c r="IJZ181" s="9"/>
      <c r="IKA181" s="9"/>
      <c r="IKB181" s="9"/>
      <c r="IKC181" s="9"/>
      <c r="IKD181" s="9"/>
      <c r="IKE181" s="9"/>
      <c r="IKF181" s="9"/>
      <c r="IKG181" s="9"/>
      <c r="IKH181" s="9"/>
      <c r="IKI181" s="9"/>
      <c r="IKJ181" s="9"/>
      <c r="IKK181" s="9"/>
      <c r="IKL181" s="9"/>
      <c r="IKM181" s="9"/>
      <c r="IKN181" s="9"/>
      <c r="IKO181" s="9"/>
      <c r="IKP181" s="9"/>
      <c r="IKQ181" s="9"/>
      <c r="IKR181" s="9"/>
      <c r="IKS181" s="9"/>
      <c r="IKT181" s="9"/>
      <c r="IKU181" s="9"/>
      <c r="IKV181" s="9"/>
      <c r="IKW181" s="9"/>
      <c r="IKX181" s="9"/>
      <c r="IKY181" s="9"/>
      <c r="IKZ181" s="9"/>
      <c r="ILA181" s="9"/>
      <c r="ILB181" s="9"/>
      <c r="ILC181" s="9"/>
      <c r="ILD181" s="9"/>
      <c r="ILE181" s="9"/>
      <c r="ILF181" s="9"/>
      <c r="ILG181" s="9"/>
      <c r="ILH181" s="9"/>
      <c r="ILI181" s="9"/>
      <c r="ILJ181" s="9"/>
      <c r="ILK181" s="9"/>
      <c r="ILL181" s="9"/>
      <c r="ILM181" s="9"/>
      <c r="ILN181" s="9"/>
      <c r="ILO181" s="9"/>
      <c r="ILP181" s="9"/>
      <c r="ILQ181" s="9"/>
      <c r="ILR181" s="9"/>
      <c r="ILS181" s="9"/>
      <c r="ILT181" s="9"/>
      <c r="ILU181" s="9"/>
      <c r="ILV181" s="9"/>
      <c r="ILW181" s="9"/>
      <c r="ILX181" s="9"/>
      <c r="ILY181" s="9"/>
      <c r="ILZ181" s="9"/>
      <c r="IMA181" s="9"/>
      <c r="IMB181" s="9"/>
      <c r="IMC181" s="9"/>
      <c r="IMD181" s="9"/>
      <c r="IME181" s="9"/>
      <c r="IMF181" s="9"/>
      <c r="IMG181" s="9"/>
      <c r="IMH181" s="9"/>
      <c r="IMI181" s="9"/>
      <c r="IMJ181" s="9"/>
      <c r="IMK181" s="9"/>
      <c r="IML181" s="9"/>
      <c r="IMM181" s="9"/>
      <c r="IMN181" s="9"/>
      <c r="IMO181" s="9"/>
      <c r="IMP181" s="9"/>
      <c r="IMQ181" s="9"/>
      <c r="IMR181" s="9"/>
      <c r="IMS181" s="9"/>
      <c r="IMT181" s="9"/>
      <c r="IMU181" s="9"/>
      <c r="IMV181" s="9"/>
      <c r="IMW181" s="9"/>
      <c r="IMX181" s="9"/>
      <c r="IMY181" s="9"/>
      <c r="IMZ181" s="9"/>
      <c r="INA181" s="9"/>
      <c r="INB181" s="9"/>
      <c r="INC181" s="9"/>
      <c r="IND181" s="9"/>
      <c r="INE181" s="9"/>
      <c r="INF181" s="9"/>
      <c r="ING181" s="9"/>
      <c r="INH181" s="9"/>
      <c r="INI181" s="9"/>
      <c r="INJ181" s="9"/>
      <c r="INK181" s="9"/>
      <c r="INL181" s="9"/>
      <c r="INM181" s="9"/>
      <c r="INN181" s="9"/>
      <c r="INO181" s="9"/>
      <c r="INP181" s="9"/>
      <c r="INQ181" s="9"/>
      <c r="INR181" s="9"/>
      <c r="INS181" s="9"/>
      <c r="INT181" s="9"/>
      <c r="INU181" s="9"/>
      <c r="INV181" s="9"/>
      <c r="INW181" s="9"/>
      <c r="INX181" s="9"/>
      <c r="INY181" s="9"/>
      <c r="INZ181" s="9"/>
      <c r="IOA181" s="9"/>
      <c r="IOB181" s="9"/>
      <c r="IOC181" s="9"/>
      <c r="IOD181" s="9"/>
      <c r="IOE181" s="9"/>
      <c r="IOF181" s="9"/>
      <c r="IOG181" s="9"/>
      <c r="IOH181" s="9"/>
      <c r="IOI181" s="9"/>
      <c r="IOJ181" s="9"/>
      <c r="IOK181" s="9"/>
      <c r="IOL181" s="9"/>
      <c r="IOM181" s="9"/>
      <c r="ION181" s="9"/>
      <c r="IOO181" s="9"/>
      <c r="IOP181" s="9"/>
      <c r="IOQ181" s="9"/>
      <c r="IOR181" s="9"/>
      <c r="IOS181" s="9"/>
      <c r="IOT181" s="9"/>
      <c r="IOU181" s="9"/>
      <c r="IOV181" s="9"/>
      <c r="IOW181" s="9"/>
      <c r="IOX181" s="9"/>
      <c r="IOY181" s="9"/>
      <c r="IOZ181" s="9"/>
      <c r="IPA181" s="9"/>
      <c r="IPB181" s="9"/>
      <c r="IPC181" s="9"/>
      <c r="IPD181" s="9"/>
      <c r="IPE181" s="9"/>
      <c r="IPF181" s="9"/>
      <c r="IPG181" s="9"/>
      <c r="IPH181" s="9"/>
      <c r="IPI181" s="9"/>
      <c r="IPJ181" s="9"/>
      <c r="IPK181" s="9"/>
      <c r="IPL181" s="9"/>
      <c r="IPM181" s="9"/>
      <c r="IPN181" s="9"/>
      <c r="IPO181" s="9"/>
      <c r="IPP181" s="9"/>
      <c r="IPQ181" s="9"/>
      <c r="IPR181" s="9"/>
      <c r="IPS181" s="9"/>
      <c r="IPT181" s="9"/>
      <c r="IPU181" s="9"/>
      <c r="IPV181" s="9"/>
      <c r="IPW181" s="9"/>
      <c r="IPX181" s="9"/>
      <c r="IPY181" s="9"/>
      <c r="IPZ181" s="9"/>
      <c r="IQA181" s="9"/>
      <c r="IQB181" s="9"/>
      <c r="IQC181" s="9"/>
      <c r="IQD181" s="9"/>
      <c r="IQE181" s="9"/>
      <c r="IQF181" s="9"/>
      <c r="IQG181" s="9"/>
      <c r="IQH181" s="9"/>
      <c r="IQI181" s="9"/>
      <c r="IQJ181" s="9"/>
      <c r="IQK181" s="9"/>
      <c r="IQL181" s="9"/>
      <c r="IQM181" s="9"/>
      <c r="IQN181" s="9"/>
      <c r="IQO181" s="9"/>
      <c r="IQP181" s="9"/>
      <c r="IQQ181" s="9"/>
      <c r="IQR181" s="9"/>
      <c r="IQS181" s="9"/>
      <c r="IQT181" s="9"/>
      <c r="IQU181" s="9"/>
      <c r="IQV181" s="9"/>
      <c r="IQW181" s="9"/>
      <c r="IQX181" s="9"/>
      <c r="IQY181" s="9"/>
      <c r="IQZ181" s="9"/>
      <c r="IRA181" s="9"/>
      <c r="IRB181" s="9"/>
      <c r="IRC181" s="9"/>
      <c r="IRD181" s="9"/>
      <c r="IRE181" s="9"/>
      <c r="IRF181" s="9"/>
      <c r="IRG181" s="9"/>
      <c r="IRH181" s="9"/>
      <c r="IRI181" s="9"/>
      <c r="IRJ181" s="9"/>
      <c r="IRK181" s="9"/>
      <c r="IRL181" s="9"/>
      <c r="IRM181" s="9"/>
      <c r="IRN181" s="9"/>
      <c r="IRO181" s="9"/>
      <c r="IRP181" s="9"/>
      <c r="IRQ181" s="9"/>
      <c r="IRR181" s="9"/>
      <c r="IRS181" s="9"/>
      <c r="IRT181" s="9"/>
      <c r="IRU181" s="9"/>
      <c r="IRV181" s="9"/>
      <c r="IRW181" s="9"/>
      <c r="IRX181" s="9"/>
      <c r="IRY181" s="9"/>
      <c r="IRZ181" s="9"/>
      <c r="ISA181" s="9"/>
      <c r="ISB181" s="9"/>
      <c r="ISC181" s="9"/>
      <c r="ISD181" s="9"/>
      <c r="ISE181" s="9"/>
      <c r="ISF181" s="9"/>
      <c r="ISG181" s="9"/>
      <c r="ISH181" s="9"/>
      <c r="ISI181" s="9"/>
      <c r="ISJ181" s="9"/>
      <c r="ISK181" s="9"/>
      <c r="ISL181" s="9"/>
      <c r="ISM181" s="9"/>
      <c r="ISN181" s="9"/>
      <c r="ISO181" s="9"/>
      <c r="ISP181" s="9"/>
      <c r="ISQ181" s="9"/>
      <c r="ISR181" s="9"/>
      <c r="ISS181" s="9"/>
      <c r="IST181" s="9"/>
      <c r="ISU181" s="9"/>
      <c r="ISV181" s="9"/>
      <c r="ISW181" s="9"/>
      <c r="ISX181" s="9"/>
      <c r="ISY181" s="9"/>
      <c r="ISZ181" s="9"/>
      <c r="ITA181" s="9"/>
      <c r="ITB181" s="9"/>
      <c r="ITC181" s="9"/>
      <c r="ITD181" s="9"/>
      <c r="ITE181" s="9"/>
      <c r="ITF181" s="9"/>
      <c r="ITG181" s="9"/>
      <c r="ITH181" s="9"/>
      <c r="ITI181" s="9"/>
      <c r="ITJ181" s="9"/>
      <c r="ITK181" s="9"/>
      <c r="ITL181" s="9"/>
      <c r="ITM181" s="9"/>
      <c r="ITN181" s="9"/>
      <c r="ITO181" s="9"/>
      <c r="ITP181" s="9"/>
      <c r="ITQ181" s="9"/>
      <c r="ITR181" s="9"/>
      <c r="ITS181" s="9"/>
      <c r="ITT181" s="9"/>
      <c r="ITU181" s="9"/>
      <c r="ITV181" s="9"/>
      <c r="ITW181" s="9"/>
      <c r="ITX181" s="9"/>
      <c r="ITY181" s="9"/>
      <c r="ITZ181" s="9"/>
      <c r="IUA181" s="9"/>
      <c r="IUB181" s="9"/>
      <c r="IUC181" s="9"/>
      <c r="IUD181" s="9"/>
      <c r="IUE181" s="9"/>
      <c r="IUF181" s="9"/>
      <c r="IUG181" s="9"/>
      <c r="IUH181" s="9"/>
      <c r="IUI181" s="9"/>
      <c r="IUJ181" s="9"/>
      <c r="IUK181" s="9"/>
      <c r="IUL181" s="9"/>
      <c r="IUM181" s="9"/>
      <c r="IUN181" s="9"/>
      <c r="IUO181" s="9"/>
      <c r="IUP181" s="9"/>
      <c r="IUQ181" s="9"/>
      <c r="IUR181" s="9"/>
      <c r="IUS181" s="9"/>
      <c r="IUT181" s="9"/>
      <c r="IUU181" s="9"/>
      <c r="IUV181" s="9"/>
      <c r="IUW181" s="9"/>
      <c r="IUX181" s="9"/>
      <c r="IUY181" s="9"/>
      <c r="IUZ181" s="9"/>
      <c r="IVA181" s="9"/>
      <c r="IVB181" s="9"/>
      <c r="IVC181" s="9"/>
      <c r="IVD181" s="9"/>
      <c r="IVE181" s="9"/>
      <c r="IVF181" s="9"/>
      <c r="IVG181" s="9"/>
      <c r="IVH181" s="9"/>
      <c r="IVI181" s="9"/>
      <c r="IVJ181" s="9"/>
      <c r="IVK181" s="9"/>
      <c r="IVL181" s="9"/>
      <c r="IVM181" s="9"/>
      <c r="IVN181" s="9"/>
      <c r="IVO181" s="9"/>
      <c r="IVP181" s="9"/>
      <c r="IVQ181" s="9"/>
      <c r="IVR181" s="9"/>
      <c r="IVS181" s="9"/>
      <c r="IVT181" s="9"/>
      <c r="IVU181" s="9"/>
      <c r="IVV181" s="9"/>
      <c r="IVW181" s="9"/>
      <c r="IVX181" s="9"/>
      <c r="IVY181" s="9"/>
      <c r="IVZ181" s="9"/>
      <c r="IWA181" s="9"/>
      <c r="IWB181" s="9"/>
      <c r="IWC181" s="9"/>
      <c r="IWD181" s="9"/>
      <c r="IWE181" s="9"/>
      <c r="IWF181" s="9"/>
      <c r="IWG181" s="9"/>
      <c r="IWH181" s="9"/>
      <c r="IWI181" s="9"/>
      <c r="IWJ181" s="9"/>
      <c r="IWK181" s="9"/>
      <c r="IWL181" s="9"/>
      <c r="IWM181" s="9"/>
      <c r="IWN181" s="9"/>
      <c r="IWO181" s="9"/>
      <c r="IWP181" s="9"/>
      <c r="IWQ181" s="9"/>
      <c r="IWR181" s="9"/>
      <c r="IWS181" s="9"/>
      <c r="IWT181" s="9"/>
      <c r="IWU181" s="9"/>
      <c r="IWV181" s="9"/>
      <c r="IWW181" s="9"/>
      <c r="IWX181" s="9"/>
      <c r="IWY181" s="9"/>
      <c r="IWZ181" s="9"/>
      <c r="IXA181" s="9"/>
      <c r="IXB181" s="9"/>
      <c r="IXC181" s="9"/>
      <c r="IXD181" s="9"/>
      <c r="IXE181" s="9"/>
      <c r="IXF181" s="9"/>
      <c r="IXG181" s="9"/>
      <c r="IXH181" s="9"/>
      <c r="IXI181" s="9"/>
      <c r="IXJ181" s="9"/>
      <c r="IXK181" s="9"/>
      <c r="IXL181" s="9"/>
      <c r="IXM181" s="9"/>
      <c r="IXN181" s="9"/>
      <c r="IXO181" s="9"/>
      <c r="IXP181" s="9"/>
      <c r="IXQ181" s="9"/>
      <c r="IXR181" s="9"/>
      <c r="IXS181" s="9"/>
      <c r="IXT181" s="9"/>
      <c r="IXU181" s="9"/>
      <c r="IXV181" s="9"/>
      <c r="IXW181" s="9"/>
      <c r="IXX181" s="9"/>
      <c r="IXY181" s="9"/>
      <c r="IXZ181" s="9"/>
      <c r="IYA181" s="9"/>
      <c r="IYB181" s="9"/>
      <c r="IYC181" s="9"/>
      <c r="IYD181" s="9"/>
      <c r="IYE181" s="9"/>
      <c r="IYF181" s="9"/>
      <c r="IYG181" s="9"/>
      <c r="IYH181" s="9"/>
      <c r="IYI181" s="9"/>
      <c r="IYJ181" s="9"/>
      <c r="IYK181" s="9"/>
      <c r="IYL181" s="9"/>
      <c r="IYM181" s="9"/>
      <c r="IYN181" s="9"/>
      <c r="IYO181" s="9"/>
      <c r="IYP181" s="9"/>
      <c r="IYQ181" s="9"/>
      <c r="IYR181" s="9"/>
      <c r="IYS181" s="9"/>
      <c r="IYT181" s="9"/>
      <c r="IYU181" s="9"/>
      <c r="IYV181" s="9"/>
      <c r="IYW181" s="9"/>
      <c r="IYX181" s="9"/>
      <c r="IYY181" s="9"/>
      <c r="IYZ181" s="9"/>
      <c r="IZA181" s="9"/>
      <c r="IZB181" s="9"/>
      <c r="IZC181" s="9"/>
      <c r="IZD181" s="9"/>
      <c r="IZE181" s="9"/>
      <c r="IZF181" s="9"/>
      <c r="IZG181" s="9"/>
      <c r="IZH181" s="9"/>
      <c r="IZI181" s="9"/>
      <c r="IZJ181" s="9"/>
      <c r="IZK181" s="9"/>
      <c r="IZL181" s="9"/>
      <c r="IZM181" s="9"/>
      <c r="IZN181" s="9"/>
      <c r="IZO181" s="9"/>
      <c r="IZP181" s="9"/>
      <c r="IZQ181" s="9"/>
      <c r="IZR181" s="9"/>
      <c r="IZS181" s="9"/>
      <c r="IZT181" s="9"/>
      <c r="IZU181" s="9"/>
      <c r="IZV181" s="9"/>
      <c r="IZW181" s="9"/>
      <c r="IZX181" s="9"/>
      <c r="IZY181" s="9"/>
      <c r="IZZ181" s="9"/>
      <c r="JAA181" s="9"/>
      <c r="JAB181" s="9"/>
      <c r="JAC181" s="9"/>
      <c r="JAD181" s="9"/>
      <c r="JAE181" s="9"/>
      <c r="JAF181" s="9"/>
      <c r="JAG181" s="9"/>
      <c r="JAH181" s="9"/>
      <c r="JAI181" s="9"/>
      <c r="JAJ181" s="9"/>
      <c r="JAK181" s="9"/>
      <c r="JAL181" s="9"/>
      <c r="JAM181" s="9"/>
      <c r="JAN181" s="9"/>
      <c r="JAO181" s="9"/>
      <c r="JAP181" s="9"/>
      <c r="JAQ181" s="9"/>
      <c r="JAR181" s="9"/>
      <c r="JAS181" s="9"/>
      <c r="JAT181" s="9"/>
      <c r="JAU181" s="9"/>
      <c r="JAV181" s="9"/>
      <c r="JAW181" s="9"/>
      <c r="JAX181" s="9"/>
      <c r="JAY181" s="9"/>
      <c r="JAZ181" s="9"/>
      <c r="JBA181" s="9"/>
      <c r="JBB181" s="9"/>
      <c r="JBC181" s="9"/>
      <c r="JBD181" s="9"/>
      <c r="JBE181" s="9"/>
      <c r="JBF181" s="9"/>
      <c r="JBG181" s="9"/>
      <c r="JBH181" s="9"/>
      <c r="JBI181" s="9"/>
      <c r="JBJ181" s="9"/>
      <c r="JBK181" s="9"/>
      <c r="JBL181" s="9"/>
      <c r="JBM181" s="9"/>
      <c r="JBN181" s="9"/>
      <c r="JBO181" s="9"/>
      <c r="JBP181" s="9"/>
      <c r="JBQ181" s="9"/>
      <c r="JBR181" s="9"/>
      <c r="JBS181" s="9"/>
      <c r="JBT181" s="9"/>
      <c r="JBU181" s="9"/>
      <c r="JBV181" s="9"/>
      <c r="JBW181" s="9"/>
      <c r="JBX181" s="9"/>
      <c r="JBY181" s="9"/>
      <c r="JBZ181" s="9"/>
      <c r="JCA181" s="9"/>
      <c r="JCB181" s="9"/>
      <c r="JCC181" s="9"/>
      <c r="JCD181" s="9"/>
      <c r="JCE181" s="9"/>
      <c r="JCF181" s="9"/>
      <c r="JCG181" s="9"/>
      <c r="JCH181" s="9"/>
      <c r="JCI181" s="9"/>
      <c r="JCJ181" s="9"/>
      <c r="JCK181" s="9"/>
      <c r="JCL181" s="9"/>
      <c r="JCM181" s="9"/>
      <c r="JCN181" s="9"/>
      <c r="JCO181" s="9"/>
      <c r="JCP181" s="9"/>
      <c r="JCQ181" s="9"/>
      <c r="JCR181" s="9"/>
      <c r="JCS181" s="9"/>
      <c r="JCT181" s="9"/>
      <c r="JCU181" s="9"/>
      <c r="JCV181" s="9"/>
      <c r="JCW181" s="9"/>
      <c r="JCX181" s="9"/>
      <c r="JCY181" s="9"/>
      <c r="JCZ181" s="9"/>
      <c r="JDA181" s="9"/>
      <c r="JDB181" s="9"/>
      <c r="JDC181" s="9"/>
      <c r="JDD181" s="9"/>
      <c r="JDE181" s="9"/>
      <c r="JDF181" s="9"/>
      <c r="JDG181" s="9"/>
      <c r="JDH181" s="9"/>
      <c r="JDI181" s="9"/>
      <c r="JDJ181" s="9"/>
      <c r="JDK181" s="9"/>
      <c r="JDL181" s="9"/>
      <c r="JDM181" s="9"/>
      <c r="JDN181" s="9"/>
      <c r="JDO181" s="9"/>
      <c r="JDP181" s="9"/>
      <c r="JDQ181" s="9"/>
      <c r="JDR181" s="9"/>
      <c r="JDS181" s="9"/>
      <c r="JDT181" s="9"/>
      <c r="JDU181" s="9"/>
      <c r="JDV181" s="9"/>
      <c r="JDW181" s="9"/>
      <c r="JDX181" s="9"/>
      <c r="JDY181" s="9"/>
      <c r="JDZ181" s="9"/>
      <c r="JEA181" s="9"/>
      <c r="JEB181" s="9"/>
      <c r="JEC181" s="9"/>
      <c r="JED181" s="9"/>
      <c r="JEE181" s="9"/>
      <c r="JEF181" s="9"/>
      <c r="JEG181" s="9"/>
      <c r="JEH181" s="9"/>
      <c r="JEI181" s="9"/>
      <c r="JEJ181" s="9"/>
      <c r="JEK181" s="9"/>
      <c r="JEL181" s="9"/>
      <c r="JEM181" s="9"/>
      <c r="JEN181" s="9"/>
      <c r="JEO181" s="9"/>
      <c r="JEP181" s="9"/>
      <c r="JEQ181" s="9"/>
      <c r="JER181" s="9"/>
      <c r="JES181" s="9"/>
      <c r="JET181" s="9"/>
      <c r="JEU181" s="9"/>
      <c r="JEV181" s="9"/>
      <c r="JEW181" s="9"/>
      <c r="JEX181" s="9"/>
      <c r="JEY181" s="9"/>
      <c r="JEZ181" s="9"/>
      <c r="JFA181" s="9"/>
      <c r="JFB181" s="9"/>
      <c r="JFC181" s="9"/>
      <c r="JFD181" s="9"/>
      <c r="JFE181" s="9"/>
      <c r="JFF181" s="9"/>
      <c r="JFG181" s="9"/>
      <c r="JFH181" s="9"/>
      <c r="JFI181" s="9"/>
      <c r="JFJ181" s="9"/>
      <c r="JFK181" s="9"/>
      <c r="JFL181" s="9"/>
      <c r="JFM181" s="9"/>
      <c r="JFN181" s="9"/>
      <c r="JFO181" s="9"/>
      <c r="JFP181" s="9"/>
      <c r="JFQ181" s="9"/>
      <c r="JFR181" s="9"/>
      <c r="JFS181" s="9"/>
      <c r="JFT181" s="9"/>
      <c r="JFU181" s="9"/>
      <c r="JFV181" s="9"/>
      <c r="JFW181" s="9"/>
      <c r="JFX181" s="9"/>
      <c r="JFY181" s="9"/>
      <c r="JFZ181" s="9"/>
      <c r="JGA181" s="9"/>
      <c r="JGB181" s="9"/>
      <c r="JGC181" s="9"/>
      <c r="JGD181" s="9"/>
      <c r="JGE181" s="9"/>
      <c r="JGF181" s="9"/>
      <c r="JGG181" s="9"/>
      <c r="JGH181" s="9"/>
      <c r="JGI181" s="9"/>
      <c r="JGJ181" s="9"/>
      <c r="JGK181" s="9"/>
      <c r="JGL181" s="9"/>
      <c r="JGM181" s="9"/>
      <c r="JGN181" s="9"/>
      <c r="JGO181" s="9"/>
      <c r="JGP181" s="9"/>
      <c r="JGQ181" s="9"/>
      <c r="JGR181" s="9"/>
      <c r="JGS181" s="9"/>
      <c r="JGT181" s="9"/>
      <c r="JGU181" s="9"/>
      <c r="JGV181" s="9"/>
      <c r="JGW181" s="9"/>
      <c r="JGX181" s="9"/>
      <c r="JGY181" s="9"/>
      <c r="JGZ181" s="9"/>
      <c r="JHA181" s="9"/>
      <c r="JHB181" s="9"/>
      <c r="JHC181" s="9"/>
      <c r="JHD181" s="9"/>
      <c r="JHE181" s="9"/>
      <c r="JHF181" s="9"/>
      <c r="JHG181" s="9"/>
      <c r="JHH181" s="9"/>
      <c r="JHI181" s="9"/>
      <c r="JHJ181" s="9"/>
      <c r="JHK181" s="9"/>
      <c r="JHL181" s="9"/>
      <c r="JHM181" s="9"/>
      <c r="JHN181" s="9"/>
      <c r="JHO181" s="9"/>
      <c r="JHP181" s="9"/>
      <c r="JHQ181" s="9"/>
      <c r="JHR181" s="9"/>
      <c r="JHS181" s="9"/>
      <c r="JHT181" s="9"/>
      <c r="JHU181" s="9"/>
      <c r="JHV181" s="9"/>
      <c r="JHW181" s="9"/>
      <c r="JHX181" s="9"/>
      <c r="JHY181" s="9"/>
      <c r="JHZ181" s="9"/>
      <c r="JIA181" s="9"/>
      <c r="JIB181" s="9"/>
      <c r="JIC181" s="9"/>
      <c r="JID181" s="9"/>
      <c r="JIE181" s="9"/>
      <c r="JIF181" s="9"/>
      <c r="JIG181" s="9"/>
      <c r="JIH181" s="9"/>
      <c r="JII181" s="9"/>
      <c r="JIJ181" s="9"/>
      <c r="JIK181" s="9"/>
      <c r="JIL181" s="9"/>
      <c r="JIM181" s="9"/>
      <c r="JIN181" s="9"/>
      <c r="JIO181" s="9"/>
      <c r="JIP181" s="9"/>
      <c r="JIQ181" s="9"/>
      <c r="JIR181" s="9"/>
      <c r="JIS181" s="9"/>
      <c r="JIT181" s="9"/>
      <c r="JIU181" s="9"/>
      <c r="JIV181" s="9"/>
      <c r="JIW181" s="9"/>
      <c r="JIX181" s="9"/>
      <c r="JIY181" s="9"/>
      <c r="JIZ181" s="9"/>
      <c r="JJA181" s="9"/>
      <c r="JJB181" s="9"/>
      <c r="JJC181" s="9"/>
      <c r="JJD181" s="9"/>
      <c r="JJE181" s="9"/>
      <c r="JJF181" s="9"/>
      <c r="JJG181" s="9"/>
      <c r="JJH181" s="9"/>
      <c r="JJI181" s="9"/>
      <c r="JJJ181" s="9"/>
      <c r="JJK181" s="9"/>
      <c r="JJL181" s="9"/>
      <c r="JJM181" s="9"/>
      <c r="JJN181" s="9"/>
      <c r="JJO181" s="9"/>
      <c r="JJP181" s="9"/>
      <c r="JJQ181" s="9"/>
      <c r="JJR181" s="9"/>
      <c r="JJS181" s="9"/>
      <c r="JJT181" s="9"/>
      <c r="JJU181" s="9"/>
      <c r="JJV181" s="9"/>
      <c r="JJW181" s="9"/>
      <c r="JJX181" s="9"/>
      <c r="JJY181" s="9"/>
      <c r="JJZ181" s="9"/>
      <c r="JKA181" s="9"/>
      <c r="JKB181" s="9"/>
      <c r="JKC181" s="9"/>
      <c r="JKD181" s="9"/>
      <c r="JKE181" s="9"/>
      <c r="JKF181" s="9"/>
      <c r="JKG181" s="9"/>
      <c r="JKH181" s="9"/>
      <c r="JKI181" s="9"/>
      <c r="JKJ181" s="9"/>
      <c r="JKK181" s="9"/>
      <c r="JKL181" s="9"/>
      <c r="JKM181" s="9"/>
      <c r="JKN181" s="9"/>
      <c r="JKO181" s="9"/>
      <c r="JKP181" s="9"/>
      <c r="JKQ181" s="9"/>
      <c r="JKR181" s="9"/>
      <c r="JKS181" s="9"/>
      <c r="JKT181" s="9"/>
      <c r="JKU181" s="9"/>
      <c r="JKV181" s="9"/>
      <c r="JKW181" s="9"/>
      <c r="JKX181" s="9"/>
      <c r="JKY181" s="9"/>
      <c r="JKZ181" s="9"/>
      <c r="JLA181" s="9"/>
      <c r="JLB181" s="9"/>
      <c r="JLC181" s="9"/>
      <c r="JLD181" s="9"/>
      <c r="JLE181" s="9"/>
      <c r="JLF181" s="9"/>
      <c r="JLG181" s="9"/>
      <c r="JLH181" s="9"/>
      <c r="JLI181" s="9"/>
      <c r="JLJ181" s="9"/>
      <c r="JLK181" s="9"/>
      <c r="JLL181" s="9"/>
      <c r="JLM181" s="9"/>
      <c r="JLN181" s="9"/>
      <c r="JLO181" s="9"/>
      <c r="JLP181" s="9"/>
      <c r="JLQ181" s="9"/>
      <c r="JLR181" s="9"/>
      <c r="JLS181" s="9"/>
      <c r="JLT181" s="9"/>
      <c r="JLU181" s="9"/>
      <c r="JLV181" s="9"/>
      <c r="JLW181" s="9"/>
      <c r="JLX181" s="9"/>
      <c r="JLY181" s="9"/>
      <c r="JLZ181" s="9"/>
      <c r="JMA181" s="9"/>
      <c r="JMB181" s="9"/>
      <c r="JMC181" s="9"/>
      <c r="JMD181" s="9"/>
      <c r="JME181" s="9"/>
      <c r="JMF181" s="9"/>
      <c r="JMG181" s="9"/>
      <c r="JMH181" s="9"/>
      <c r="JMI181" s="9"/>
      <c r="JMJ181" s="9"/>
      <c r="JMK181" s="9"/>
      <c r="JML181" s="9"/>
      <c r="JMM181" s="9"/>
      <c r="JMN181" s="9"/>
      <c r="JMO181" s="9"/>
      <c r="JMP181" s="9"/>
      <c r="JMQ181" s="9"/>
      <c r="JMR181" s="9"/>
      <c r="JMS181" s="9"/>
      <c r="JMT181" s="9"/>
      <c r="JMU181" s="9"/>
      <c r="JMV181" s="9"/>
      <c r="JMW181" s="9"/>
      <c r="JMX181" s="9"/>
      <c r="JMY181" s="9"/>
      <c r="JMZ181" s="9"/>
      <c r="JNA181" s="9"/>
      <c r="JNB181" s="9"/>
      <c r="JNC181" s="9"/>
      <c r="JND181" s="9"/>
      <c r="JNE181" s="9"/>
      <c r="JNF181" s="9"/>
      <c r="JNG181" s="9"/>
      <c r="JNH181" s="9"/>
      <c r="JNI181" s="9"/>
      <c r="JNJ181" s="9"/>
      <c r="JNK181" s="9"/>
      <c r="JNL181" s="9"/>
      <c r="JNM181" s="9"/>
      <c r="JNN181" s="9"/>
      <c r="JNO181" s="9"/>
      <c r="JNP181" s="9"/>
      <c r="JNQ181" s="9"/>
      <c r="JNR181" s="9"/>
      <c r="JNS181" s="9"/>
      <c r="JNT181" s="9"/>
      <c r="JNU181" s="9"/>
      <c r="JNV181" s="9"/>
      <c r="JNW181" s="9"/>
      <c r="JNX181" s="9"/>
      <c r="JNY181" s="9"/>
      <c r="JNZ181" s="9"/>
      <c r="JOA181" s="9"/>
      <c r="JOB181" s="9"/>
      <c r="JOC181" s="9"/>
      <c r="JOD181" s="9"/>
      <c r="JOE181" s="9"/>
      <c r="JOF181" s="9"/>
      <c r="JOG181" s="9"/>
      <c r="JOH181" s="9"/>
      <c r="JOI181" s="9"/>
      <c r="JOJ181" s="9"/>
      <c r="JOK181" s="9"/>
      <c r="JOL181" s="9"/>
      <c r="JOM181" s="9"/>
      <c r="JON181" s="9"/>
      <c r="JOO181" s="9"/>
      <c r="JOP181" s="9"/>
      <c r="JOQ181" s="9"/>
      <c r="JOR181" s="9"/>
      <c r="JOS181" s="9"/>
      <c r="JOT181" s="9"/>
      <c r="JOU181" s="9"/>
      <c r="JOV181" s="9"/>
      <c r="JOW181" s="9"/>
      <c r="JOX181" s="9"/>
      <c r="JOY181" s="9"/>
      <c r="JOZ181" s="9"/>
      <c r="JPA181" s="9"/>
      <c r="JPB181" s="9"/>
      <c r="JPC181" s="9"/>
      <c r="JPD181" s="9"/>
      <c r="JPE181" s="9"/>
      <c r="JPF181" s="9"/>
      <c r="JPG181" s="9"/>
      <c r="JPH181" s="9"/>
      <c r="JPI181" s="9"/>
      <c r="JPJ181" s="9"/>
      <c r="JPK181" s="9"/>
      <c r="JPL181" s="9"/>
      <c r="JPM181" s="9"/>
      <c r="JPN181" s="9"/>
      <c r="JPO181" s="9"/>
      <c r="JPP181" s="9"/>
      <c r="JPQ181" s="9"/>
      <c r="JPR181" s="9"/>
      <c r="JPS181" s="9"/>
      <c r="JPT181" s="9"/>
      <c r="JPU181" s="9"/>
      <c r="JPV181" s="9"/>
      <c r="JPW181" s="9"/>
      <c r="JPX181" s="9"/>
      <c r="JPY181" s="9"/>
      <c r="JPZ181" s="9"/>
      <c r="JQA181" s="9"/>
      <c r="JQB181" s="9"/>
      <c r="JQC181" s="9"/>
      <c r="JQD181" s="9"/>
      <c r="JQE181" s="9"/>
      <c r="JQF181" s="9"/>
      <c r="JQG181" s="9"/>
      <c r="JQH181" s="9"/>
      <c r="JQI181" s="9"/>
      <c r="JQJ181" s="9"/>
      <c r="JQK181" s="9"/>
      <c r="JQL181" s="9"/>
      <c r="JQM181" s="9"/>
      <c r="JQN181" s="9"/>
      <c r="JQO181" s="9"/>
      <c r="JQP181" s="9"/>
      <c r="JQQ181" s="9"/>
      <c r="JQR181" s="9"/>
      <c r="JQS181" s="9"/>
      <c r="JQT181" s="9"/>
      <c r="JQU181" s="9"/>
      <c r="JQV181" s="9"/>
      <c r="JQW181" s="9"/>
      <c r="JQX181" s="9"/>
      <c r="JQY181" s="9"/>
      <c r="JQZ181" s="9"/>
      <c r="JRA181" s="9"/>
      <c r="JRB181" s="9"/>
      <c r="JRC181" s="9"/>
      <c r="JRD181" s="9"/>
      <c r="JRE181" s="9"/>
      <c r="JRF181" s="9"/>
      <c r="JRG181" s="9"/>
      <c r="JRH181" s="9"/>
      <c r="JRI181" s="9"/>
      <c r="JRJ181" s="9"/>
      <c r="JRK181" s="9"/>
      <c r="JRL181" s="9"/>
      <c r="JRM181" s="9"/>
      <c r="JRN181" s="9"/>
      <c r="JRO181" s="9"/>
      <c r="JRP181" s="9"/>
      <c r="JRQ181" s="9"/>
      <c r="JRR181" s="9"/>
      <c r="JRS181" s="9"/>
      <c r="JRT181" s="9"/>
      <c r="JRU181" s="9"/>
      <c r="JRV181" s="9"/>
      <c r="JRW181" s="9"/>
      <c r="JRX181" s="9"/>
      <c r="JRY181" s="9"/>
      <c r="JRZ181" s="9"/>
      <c r="JSA181" s="9"/>
      <c r="JSB181" s="9"/>
      <c r="JSC181" s="9"/>
      <c r="JSD181" s="9"/>
      <c r="JSE181" s="9"/>
      <c r="JSF181" s="9"/>
      <c r="JSG181" s="9"/>
      <c r="JSH181" s="9"/>
      <c r="JSI181" s="9"/>
      <c r="JSJ181" s="9"/>
      <c r="JSK181" s="9"/>
      <c r="JSL181" s="9"/>
      <c r="JSM181" s="9"/>
      <c r="JSN181" s="9"/>
      <c r="JSO181" s="9"/>
      <c r="JSP181" s="9"/>
      <c r="JSQ181" s="9"/>
      <c r="JSR181" s="9"/>
      <c r="JSS181" s="9"/>
      <c r="JST181" s="9"/>
      <c r="JSU181" s="9"/>
      <c r="JSV181" s="9"/>
      <c r="JSW181" s="9"/>
      <c r="JSX181" s="9"/>
      <c r="JSY181" s="9"/>
      <c r="JSZ181" s="9"/>
      <c r="JTA181" s="9"/>
      <c r="JTB181" s="9"/>
      <c r="JTC181" s="9"/>
      <c r="JTD181" s="9"/>
      <c r="JTE181" s="9"/>
      <c r="JTF181" s="9"/>
      <c r="JTG181" s="9"/>
      <c r="JTH181" s="9"/>
      <c r="JTI181" s="9"/>
      <c r="JTJ181" s="9"/>
      <c r="JTK181" s="9"/>
      <c r="JTL181" s="9"/>
      <c r="JTM181" s="9"/>
      <c r="JTN181" s="9"/>
      <c r="JTO181" s="9"/>
      <c r="JTP181" s="9"/>
      <c r="JTQ181" s="9"/>
      <c r="JTR181" s="9"/>
      <c r="JTS181" s="9"/>
      <c r="JTT181" s="9"/>
      <c r="JTU181" s="9"/>
      <c r="JTV181" s="9"/>
      <c r="JTW181" s="9"/>
      <c r="JTX181" s="9"/>
      <c r="JTY181" s="9"/>
      <c r="JTZ181" s="9"/>
      <c r="JUA181" s="9"/>
      <c r="JUB181" s="9"/>
      <c r="JUC181" s="9"/>
      <c r="JUD181" s="9"/>
      <c r="JUE181" s="9"/>
      <c r="JUF181" s="9"/>
      <c r="JUG181" s="9"/>
      <c r="JUH181" s="9"/>
      <c r="JUI181" s="9"/>
      <c r="JUJ181" s="9"/>
      <c r="JUK181" s="9"/>
      <c r="JUL181" s="9"/>
      <c r="JUM181" s="9"/>
      <c r="JUN181" s="9"/>
      <c r="JUO181" s="9"/>
      <c r="JUP181" s="9"/>
      <c r="JUQ181" s="9"/>
      <c r="JUR181" s="9"/>
      <c r="JUS181" s="9"/>
      <c r="JUT181" s="9"/>
      <c r="JUU181" s="9"/>
      <c r="JUV181" s="9"/>
      <c r="JUW181" s="9"/>
      <c r="JUX181" s="9"/>
      <c r="JUY181" s="9"/>
      <c r="JUZ181" s="9"/>
      <c r="JVA181" s="9"/>
      <c r="JVB181" s="9"/>
      <c r="JVC181" s="9"/>
      <c r="JVD181" s="9"/>
      <c r="JVE181" s="9"/>
      <c r="JVF181" s="9"/>
      <c r="JVG181" s="9"/>
      <c r="JVH181" s="9"/>
      <c r="JVI181" s="9"/>
      <c r="JVJ181" s="9"/>
      <c r="JVK181" s="9"/>
      <c r="JVL181" s="9"/>
      <c r="JVM181" s="9"/>
      <c r="JVN181" s="9"/>
      <c r="JVO181" s="9"/>
      <c r="JVP181" s="9"/>
      <c r="JVQ181" s="9"/>
      <c r="JVR181" s="9"/>
      <c r="JVS181" s="9"/>
      <c r="JVT181" s="9"/>
      <c r="JVU181" s="9"/>
      <c r="JVV181" s="9"/>
      <c r="JVW181" s="9"/>
      <c r="JVX181" s="9"/>
      <c r="JVY181" s="9"/>
      <c r="JVZ181" s="9"/>
      <c r="JWA181" s="9"/>
      <c r="JWB181" s="9"/>
      <c r="JWC181" s="9"/>
      <c r="JWD181" s="9"/>
      <c r="JWE181" s="9"/>
      <c r="JWF181" s="9"/>
      <c r="JWG181" s="9"/>
      <c r="JWH181" s="9"/>
      <c r="JWI181" s="9"/>
      <c r="JWJ181" s="9"/>
      <c r="JWK181" s="9"/>
      <c r="JWL181" s="9"/>
      <c r="JWM181" s="9"/>
      <c r="JWN181" s="9"/>
      <c r="JWO181" s="9"/>
      <c r="JWP181" s="9"/>
      <c r="JWQ181" s="9"/>
      <c r="JWR181" s="9"/>
      <c r="JWS181" s="9"/>
      <c r="JWT181" s="9"/>
      <c r="JWU181" s="9"/>
      <c r="JWV181" s="9"/>
      <c r="JWW181" s="9"/>
      <c r="JWX181" s="9"/>
      <c r="JWY181" s="9"/>
      <c r="JWZ181" s="9"/>
      <c r="JXA181" s="9"/>
      <c r="JXB181" s="9"/>
      <c r="JXC181" s="9"/>
      <c r="JXD181" s="9"/>
      <c r="JXE181" s="9"/>
      <c r="JXF181" s="9"/>
      <c r="JXG181" s="9"/>
      <c r="JXH181" s="9"/>
      <c r="JXI181" s="9"/>
      <c r="JXJ181" s="9"/>
      <c r="JXK181" s="9"/>
      <c r="JXL181" s="9"/>
      <c r="JXM181" s="9"/>
      <c r="JXN181" s="9"/>
      <c r="JXO181" s="9"/>
      <c r="JXP181" s="9"/>
      <c r="JXQ181" s="9"/>
      <c r="JXR181" s="9"/>
      <c r="JXS181" s="9"/>
      <c r="JXT181" s="9"/>
      <c r="JXU181" s="9"/>
      <c r="JXV181" s="9"/>
      <c r="JXW181" s="9"/>
      <c r="JXX181" s="9"/>
      <c r="JXY181" s="9"/>
      <c r="JXZ181" s="9"/>
      <c r="JYA181" s="9"/>
      <c r="JYB181" s="9"/>
      <c r="JYC181" s="9"/>
      <c r="JYD181" s="9"/>
      <c r="JYE181" s="9"/>
      <c r="JYF181" s="9"/>
      <c r="JYG181" s="9"/>
      <c r="JYH181" s="9"/>
      <c r="JYI181" s="9"/>
      <c r="JYJ181" s="9"/>
      <c r="JYK181" s="9"/>
      <c r="JYL181" s="9"/>
      <c r="JYM181" s="9"/>
      <c r="JYN181" s="9"/>
      <c r="JYO181" s="9"/>
      <c r="JYP181" s="9"/>
      <c r="JYQ181" s="9"/>
      <c r="JYR181" s="9"/>
      <c r="JYS181" s="9"/>
      <c r="JYT181" s="9"/>
      <c r="JYU181" s="9"/>
      <c r="JYV181" s="9"/>
      <c r="JYW181" s="9"/>
      <c r="JYX181" s="9"/>
      <c r="JYY181" s="9"/>
      <c r="JYZ181" s="9"/>
      <c r="JZA181" s="9"/>
      <c r="JZB181" s="9"/>
      <c r="JZC181" s="9"/>
      <c r="JZD181" s="9"/>
      <c r="JZE181" s="9"/>
      <c r="JZF181" s="9"/>
      <c r="JZG181" s="9"/>
      <c r="JZH181" s="9"/>
      <c r="JZI181" s="9"/>
      <c r="JZJ181" s="9"/>
      <c r="JZK181" s="9"/>
      <c r="JZL181" s="9"/>
      <c r="JZM181" s="9"/>
      <c r="JZN181" s="9"/>
      <c r="JZO181" s="9"/>
      <c r="JZP181" s="9"/>
      <c r="JZQ181" s="9"/>
      <c r="JZR181" s="9"/>
      <c r="JZS181" s="9"/>
      <c r="JZT181" s="9"/>
      <c r="JZU181" s="9"/>
      <c r="JZV181" s="9"/>
      <c r="JZW181" s="9"/>
      <c r="JZX181" s="9"/>
      <c r="JZY181" s="9"/>
      <c r="JZZ181" s="9"/>
      <c r="KAA181" s="9"/>
      <c r="KAB181" s="9"/>
      <c r="KAC181" s="9"/>
      <c r="KAD181" s="9"/>
      <c r="KAE181" s="9"/>
      <c r="KAF181" s="9"/>
      <c r="KAG181" s="9"/>
      <c r="KAH181" s="9"/>
      <c r="KAI181" s="9"/>
      <c r="KAJ181" s="9"/>
      <c r="KAK181" s="9"/>
      <c r="KAL181" s="9"/>
      <c r="KAM181" s="9"/>
      <c r="KAN181" s="9"/>
      <c r="KAO181" s="9"/>
      <c r="KAP181" s="9"/>
      <c r="KAQ181" s="9"/>
      <c r="KAR181" s="9"/>
      <c r="KAS181" s="9"/>
      <c r="KAT181" s="9"/>
      <c r="KAU181" s="9"/>
      <c r="KAV181" s="9"/>
      <c r="KAW181" s="9"/>
      <c r="KAX181" s="9"/>
      <c r="KAY181" s="9"/>
      <c r="KAZ181" s="9"/>
      <c r="KBA181" s="9"/>
      <c r="KBB181" s="9"/>
      <c r="KBC181" s="9"/>
      <c r="KBD181" s="9"/>
      <c r="KBE181" s="9"/>
      <c r="KBF181" s="9"/>
      <c r="KBG181" s="9"/>
      <c r="KBH181" s="9"/>
      <c r="KBI181" s="9"/>
      <c r="KBJ181" s="9"/>
      <c r="KBK181" s="9"/>
      <c r="KBL181" s="9"/>
      <c r="KBM181" s="9"/>
      <c r="KBN181" s="9"/>
      <c r="KBO181" s="9"/>
      <c r="KBP181" s="9"/>
      <c r="KBQ181" s="9"/>
      <c r="KBR181" s="9"/>
      <c r="KBS181" s="9"/>
      <c r="KBT181" s="9"/>
      <c r="KBU181" s="9"/>
      <c r="KBV181" s="9"/>
      <c r="KBW181" s="9"/>
      <c r="KBX181" s="9"/>
      <c r="KBY181" s="9"/>
      <c r="KBZ181" s="9"/>
      <c r="KCA181" s="9"/>
      <c r="KCB181" s="9"/>
      <c r="KCC181" s="9"/>
      <c r="KCD181" s="9"/>
      <c r="KCE181" s="9"/>
      <c r="KCF181" s="9"/>
      <c r="KCG181" s="9"/>
      <c r="KCH181" s="9"/>
      <c r="KCI181" s="9"/>
      <c r="KCJ181" s="9"/>
      <c r="KCK181" s="9"/>
      <c r="KCL181" s="9"/>
      <c r="KCM181" s="9"/>
      <c r="KCN181" s="9"/>
      <c r="KCO181" s="9"/>
      <c r="KCP181" s="9"/>
      <c r="KCQ181" s="9"/>
      <c r="KCR181" s="9"/>
      <c r="KCS181" s="9"/>
      <c r="KCT181" s="9"/>
      <c r="KCU181" s="9"/>
      <c r="KCV181" s="9"/>
      <c r="KCW181" s="9"/>
      <c r="KCX181" s="9"/>
      <c r="KCY181" s="9"/>
      <c r="KCZ181" s="9"/>
      <c r="KDA181" s="9"/>
      <c r="KDB181" s="9"/>
      <c r="KDC181" s="9"/>
      <c r="KDD181" s="9"/>
      <c r="KDE181" s="9"/>
      <c r="KDF181" s="9"/>
      <c r="KDG181" s="9"/>
      <c r="KDH181" s="9"/>
      <c r="KDI181" s="9"/>
      <c r="KDJ181" s="9"/>
      <c r="KDK181" s="9"/>
      <c r="KDL181" s="9"/>
      <c r="KDM181" s="9"/>
      <c r="KDN181" s="9"/>
      <c r="KDO181" s="9"/>
      <c r="KDP181" s="9"/>
      <c r="KDQ181" s="9"/>
      <c r="KDR181" s="9"/>
      <c r="KDS181" s="9"/>
      <c r="KDT181" s="9"/>
      <c r="KDU181" s="9"/>
      <c r="KDV181" s="9"/>
      <c r="KDW181" s="9"/>
      <c r="KDX181" s="9"/>
      <c r="KDY181" s="9"/>
      <c r="KDZ181" s="9"/>
      <c r="KEA181" s="9"/>
      <c r="KEB181" s="9"/>
      <c r="KEC181" s="9"/>
      <c r="KED181" s="9"/>
      <c r="KEE181" s="9"/>
      <c r="KEF181" s="9"/>
      <c r="KEG181" s="9"/>
      <c r="KEH181" s="9"/>
      <c r="KEI181" s="9"/>
      <c r="KEJ181" s="9"/>
      <c r="KEK181" s="9"/>
      <c r="KEL181" s="9"/>
      <c r="KEM181" s="9"/>
      <c r="KEN181" s="9"/>
      <c r="KEO181" s="9"/>
      <c r="KEP181" s="9"/>
      <c r="KEQ181" s="9"/>
      <c r="KER181" s="9"/>
      <c r="KES181" s="9"/>
      <c r="KET181" s="9"/>
      <c r="KEU181" s="9"/>
      <c r="KEV181" s="9"/>
      <c r="KEW181" s="9"/>
      <c r="KEX181" s="9"/>
      <c r="KEY181" s="9"/>
      <c r="KEZ181" s="9"/>
      <c r="KFA181" s="9"/>
      <c r="KFB181" s="9"/>
      <c r="KFC181" s="9"/>
      <c r="KFD181" s="9"/>
      <c r="KFE181" s="9"/>
      <c r="KFF181" s="9"/>
      <c r="KFG181" s="9"/>
      <c r="KFH181" s="9"/>
      <c r="KFI181" s="9"/>
      <c r="KFJ181" s="9"/>
      <c r="KFK181" s="9"/>
      <c r="KFL181" s="9"/>
      <c r="KFM181" s="9"/>
      <c r="KFN181" s="9"/>
      <c r="KFO181" s="9"/>
      <c r="KFP181" s="9"/>
      <c r="KFQ181" s="9"/>
      <c r="KFR181" s="9"/>
      <c r="KFS181" s="9"/>
      <c r="KFT181" s="9"/>
      <c r="KFU181" s="9"/>
      <c r="KFV181" s="9"/>
      <c r="KFW181" s="9"/>
      <c r="KFX181" s="9"/>
      <c r="KFY181" s="9"/>
      <c r="KFZ181" s="9"/>
      <c r="KGA181" s="9"/>
      <c r="KGB181" s="9"/>
      <c r="KGC181" s="9"/>
      <c r="KGD181" s="9"/>
      <c r="KGE181" s="9"/>
      <c r="KGF181" s="9"/>
      <c r="KGG181" s="9"/>
      <c r="KGH181" s="9"/>
      <c r="KGI181" s="9"/>
      <c r="KGJ181" s="9"/>
      <c r="KGK181" s="9"/>
      <c r="KGL181" s="9"/>
      <c r="KGM181" s="9"/>
      <c r="KGN181" s="9"/>
      <c r="KGO181" s="9"/>
      <c r="KGP181" s="9"/>
      <c r="KGQ181" s="9"/>
      <c r="KGR181" s="9"/>
      <c r="KGS181" s="9"/>
      <c r="KGT181" s="9"/>
      <c r="KGU181" s="9"/>
      <c r="KGV181" s="9"/>
      <c r="KGW181" s="9"/>
      <c r="KGX181" s="9"/>
      <c r="KGY181" s="9"/>
      <c r="KGZ181" s="9"/>
      <c r="KHA181" s="9"/>
      <c r="KHB181" s="9"/>
      <c r="KHC181" s="9"/>
      <c r="KHD181" s="9"/>
      <c r="KHE181" s="9"/>
      <c r="KHF181" s="9"/>
      <c r="KHG181" s="9"/>
      <c r="KHH181" s="9"/>
      <c r="KHI181" s="9"/>
      <c r="KHJ181" s="9"/>
      <c r="KHK181" s="9"/>
      <c r="KHL181" s="9"/>
      <c r="KHM181" s="9"/>
      <c r="KHN181" s="9"/>
      <c r="KHO181" s="9"/>
      <c r="KHP181" s="9"/>
      <c r="KHQ181" s="9"/>
      <c r="KHR181" s="9"/>
      <c r="KHS181" s="9"/>
      <c r="KHT181" s="9"/>
      <c r="KHU181" s="9"/>
      <c r="KHV181" s="9"/>
      <c r="KHW181" s="9"/>
      <c r="KHX181" s="9"/>
      <c r="KHY181" s="9"/>
      <c r="KHZ181" s="9"/>
      <c r="KIA181" s="9"/>
      <c r="KIB181" s="9"/>
      <c r="KIC181" s="9"/>
      <c r="KID181" s="9"/>
      <c r="KIE181" s="9"/>
      <c r="KIF181" s="9"/>
      <c r="KIG181" s="9"/>
      <c r="KIH181" s="9"/>
      <c r="KII181" s="9"/>
      <c r="KIJ181" s="9"/>
      <c r="KIK181" s="9"/>
      <c r="KIL181" s="9"/>
      <c r="KIM181" s="9"/>
      <c r="KIN181" s="9"/>
      <c r="KIO181" s="9"/>
      <c r="KIP181" s="9"/>
      <c r="KIQ181" s="9"/>
      <c r="KIR181" s="9"/>
      <c r="KIS181" s="9"/>
      <c r="KIT181" s="9"/>
      <c r="KIU181" s="9"/>
      <c r="KIV181" s="9"/>
      <c r="KIW181" s="9"/>
      <c r="KIX181" s="9"/>
      <c r="KIY181" s="9"/>
      <c r="KIZ181" s="9"/>
      <c r="KJA181" s="9"/>
      <c r="KJB181" s="9"/>
      <c r="KJC181" s="9"/>
      <c r="KJD181" s="9"/>
      <c r="KJE181" s="9"/>
      <c r="KJF181" s="9"/>
      <c r="KJG181" s="9"/>
      <c r="KJH181" s="9"/>
      <c r="KJI181" s="9"/>
      <c r="KJJ181" s="9"/>
      <c r="KJK181" s="9"/>
      <c r="KJL181" s="9"/>
      <c r="KJM181" s="9"/>
      <c r="KJN181" s="9"/>
      <c r="KJO181" s="9"/>
      <c r="KJP181" s="9"/>
      <c r="KJQ181" s="9"/>
      <c r="KJR181" s="9"/>
      <c r="KJS181" s="9"/>
      <c r="KJT181" s="9"/>
      <c r="KJU181" s="9"/>
      <c r="KJV181" s="9"/>
      <c r="KJW181" s="9"/>
      <c r="KJX181" s="9"/>
      <c r="KJY181" s="9"/>
      <c r="KJZ181" s="9"/>
      <c r="KKA181" s="9"/>
      <c r="KKB181" s="9"/>
      <c r="KKC181" s="9"/>
      <c r="KKD181" s="9"/>
      <c r="KKE181" s="9"/>
      <c r="KKF181" s="9"/>
      <c r="KKG181" s="9"/>
      <c r="KKH181" s="9"/>
      <c r="KKI181" s="9"/>
      <c r="KKJ181" s="9"/>
      <c r="KKK181" s="9"/>
      <c r="KKL181" s="9"/>
      <c r="KKM181" s="9"/>
      <c r="KKN181" s="9"/>
      <c r="KKO181" s="9"/>
      <c r="KKP181" s="9"/>
      <c r="KKQ181" s="9"/>
      <c r="KKR181" s="9"/>
      <c r="KKS181" s="9"/>
      <c r="KKT181" s="9"/>
      <c r="KKU181" s="9"/>
      <c r="KKV181" s="9"/>
      <c r="KKW181" s="9"/>
      <c r="KKX181" s="9"/>
      <c r="KKY181" s="9"/>
      <c r="KKZ181" s="9"/>
      <c r="KLA181" s="9"/>
      <c r="KLB181" s="9"/>
      <c r="KLC181" s="9"/>
      <c r="KLD181" s="9"/>
      <c r="KLE181" s="9"/>
      <c r="KLF181" s="9"/>
      <c r="KLG181" s="9"/>
      <c r="KLH181" s="9"/>
      <c r="KLI181" s="9"/>
      <c r="KLJ181" s="9"/>
      <c r="KLK181" s="9"/>
      <c r="KLL181" s="9"/>
      <c r="KLM181" s="9"/>
      <c r="KLN181" s="9"/>
      <c r="KLO181" s="9"/>
      <c r="KLP181" s="9"/>
      <c r="KLQ181" s="9"/>
      <c r="KLR181" s="9"/>
      <c r="KLS181" s="9"/>
      <c r="KLT181" s="9"/>
      <c r="KLU181" s="9"/>
      <c r="KLV181" s="9"/>
      <c r="KLW181" s="9"/>
      <c r="KLX181" s="9"/>
      <c r="KLY181" s="9"/>
      <c r="KLZ181" s="9"/>
      <c r="KMA181" s="9"/>
      <c r="KMB181" s="9"/>
      <c r="KMC181" s="9"/>
      <c r="KMD181" s="9"/>
      <c r="KME181" s="9"/>
      <c r="KMF181" s="9"/>
      <c r="KMG181" s="9"/>
      <c r="KMH181" s="9"/>
      <c r="KMI181" s="9"/>
      <c r="KMJ181" s="9"/>
      <c r="KMK181" s="9"/>
      <c r="KML181" s="9"/>
      <c r="KMM181" s="9"/>
      <c r="KMN181" s="9"/>
      <c r="KMO181" s="9"/>
      <c r="KMP181" s="9"/>
      <c r="KMQ181" s="9"/>
      <c r="KMR181" s="9"/>
      <c r="KMS181" s="9"/>
      <c r="KMT181" s="9"/>
      <c r="KMU181" s="9"/>
      <c r="KMV181" s="9"/>
      <c r="KMW181" s="9"/>
      <c r="KMX181" s="9"/>
      <c r="KMY181" s="9"/>
      <c r="KMZ181" s="9"/>
      <c r="KNA181" s="9"/>
      <c r="KNB181" s="9"/>
      <c r="KNC181" s="9"/>
      <c r="KND181" s="9"/>
      <c r="KNE181" s="9"/>
      <c r="KNF181" s="9"/>
      <c r="KNG181" s="9"/>
      <c r="KNH181" s="9"/>
      <c r="KNI181" s="9"/>
      <c r="KNJ181" s="9"/>
      <c r="KNK181" s="9"/>
      <c r="KNL181" s="9"/>
      <c r="KNM181" s="9"/>
      <c r="KNN181" s="9"/>
      <c r="KNO181" s="9"/>
      <c r="KNP181" s="9"/>
      <c r="KNQ181" s="9"/>
      <c r="KNR181" s="9"/>
      <c r="KNS181" s="9"/>
      <c r="KNT181" s="9"/>
      <c r="KNU181" s="9"/>
      <c r="KNV181" s="9"/>
      <c r="KNW181" s="9"/>
      <c r="KNX181" s="9"/>
      <c r="KNY181" s="9"/>
      <c r="KNZ181" s="9"/>
      <c r="KOA181" s="9"/>
      <c r="KOB181" s="9"/>
      <c r="KOC181" s="9"/>
      <c r="KOD181" s="9"/>
      <c r="KOE181" s="9"/>
      <c r="KOF181" s="9"/>
      <c r="KOG181" s="9"/>
      <c r="KOH181" s="9"/>
      <c r="KOI181" s="9"/>
      <c r="KOJ181" s="9"/>
      <c r="KOK181" s="9"/>
      <c r="KOL181" s="9"/>
      <c r="KOM181" s="9"/>
      <c r="KON181" s="9"/>
      <c r="KOO181" s="9"/>
      <c r="KOP181" s="9"/>
      <c r="KOQ181" s="9"/>
      <c r="KOR181" s="9"/>
      <c r="KOS181" s="9"/>
      <c r="KOT181" s="9"/>
      <c r="KOU181" s="9"/>
      <c r="KOV181" s="9"/>
      <c r="KOW181" s="9"/>
      <c r="KOX181" s="9"/>
      <c r="KOY181" s="9"/>
      <c r="KOZ181" s="9"/>
      <c r="KPA181" s="9"/>
      <c r="KPB181" s="9"/>
      <c r="KPC181" s="9"/>
      <c r="KPD181" s="9"/>
      <c r="KPE181" s="9"/>
      <c r="KPF181" s="9"/>
      <c r="KPG181" s="9"/>
      <c r="KPH181" s="9"/>
      <c r="KPI181" s="9"/>
      <c r="KPJ181" s="9"/>
      <c r="KPK181" s="9"/>
      <c r="KPL181" s="9"/>
      <c r="KPM181" s="9"/>
      <c r="KPN181" s="9"/>
      <c r="KPO181" s="9"/>
      <c r="KPP181" s="9"/>
      <c r="KPQ181" s="9"/>
      <c r="KPR181" s="9"/>
      <c r="KPS181" s="9"/>
      <c r="KPT181" s="9"/>
      <c r="KPU181" s="9"/>
      <c r="KPV181" s="9"/>
      <c r="KPW181" s="9"/>
      <c r="KPX181" s="9"/>
      <c r="KPY181" s="9"/>
      <c r="KPZ181" s="9"/>
      <c r="KQA181" s="9"/>
      <c r="KQB181" s="9"/>
      <c r="KQC181" s="9"/>
      <c r="KQD181" s="9"/>
      <c r="KQE181" s="9"/>
      <c r="KQF181" s="9"/>
      <c r="KQG181" s="9"/>
      <c r="KQH181" s="9"/>
      <c r="KQI181" s="9"/>
      <c r="KQJ181" s="9"/>
      <c r="KQK181" s="9"/>
      <c r="KQL181" s="9"/>
      <c r="KQM181" s="9"/>
      <c r="KQN181" s="9"/>
      <c r="KQO181" s="9"/>
      <c r="KQP181" s="9"/>
      <c r="KQQ181" s="9"/>
      <c r="KQR181" s="9"/>
      <c r="KQS181" s="9"/>
      <c r="KQT181" s="9"/>
      <c r="KQU181" s="9"/>
      <c r="KQV181" s="9"/>
      <c r="KQW181" s="9"/>
      <c r="KQX181" s="9"/>
      <c r="KQY181" s="9"/>
      <c r="KQZ181" s="9"/>
      <c r="KRA181" s="9"/>
      <c r="KRB181" s="9"/>
      <c r="KRC181" s="9"/>
      <c r="KRD181" s="9"/>
      <c r="KRE181" s="9"/>
      <c r="KRF181" s="9"/>
      <c r="KRG181" s="9"/>
      <c r="KRH181" s="9"/>
      <c r="KRI181" s="9"/>
      <c r="KRJ181" s="9"/>
      <c r="KRK181" s="9"/>
      <c r="KRL181" s="9"/>
      <c r="KRM181" s="9"/>
      <c r="KRN181" s="9"/>
      <c r="KRO181" s="9"/>
      <c r="KRP181" s="9"/>
      <c r="KRQ181" s="9"/>
      <c r="KRR181" s="9"/>
      <c r="KRS181" s="9"/>
      <c r="KRT181" s="9"/>
      <c r="KRU181" s="9"/>
      <c r="KRV181" s="9"/>
      <c r="KRW181" s="9"/>
      <c r="KRX181" s="9"/>
      <c r="KRY181" s="9"/>
      <c r="KRZ181" s="9"/>
      <c r="KSA181" s="9"/>
      <c r="KSB181" s="9"/>
      <c r="KSC181" s="9"/>
      <c r="KSD181" s="9"/>
      <c r="KSE181" s="9"/>
      <c r="KSF181" s="9"/>
      <c r="KSG181" s="9"/>
      <c r="KSH181" s="9"/>
      <c r="KSI181" s="9"/>
      <c r="KSJ181" s="9"/>
      <c r="KSK181" s="9"/>
      <c r="KSL181" s="9"/>
      <c r="KSM181" s="9"/>
      <c r="KSN181" s="9"/>
      <c r="KSO181" s="9"/>
      <c r="KSP181" s="9"/>
      <c r="KSQ181" s="9"/>
      <c r="KSR181" s="9"/>
      <c r="KSS181" s="9"/>
      <c r="KST181" s="9"/>
      <c r="KSU181" s="9"/>
      <c r="KSV181" s="9"/>
      <c r="KSW181" s="9"/>
      <c r="KSX181" s="9"/>
      <c r="KSY181" s="9"/>
      <c r="KSZ181" s="9"/>
      <c r="KTA181" s="9"/>
      <c r="KTB181" s="9"/>
      <c r="KTC181" s="9"/>
      <c r="KTD181" s="9"/>
      <c r="KTE181" s="9"/>
      <c r="KTF181" s="9"/>
      <c r="KTG181" s="9"/>
      <c r="KTH181" s="9"/>
      <c r="KTI181" s="9"/>
      <c r="KTJ181" s="9"/>
      <c r="KTK181" s="9"/>
      <c r="KTL181" s="9"/>
      <c r="KTM181" s="9"/>
      <c r="KTN181" s="9"/>
      <c r="KTO181" s="9"/>
      <c r="KTP181" s="9"/>
      <c r="KTQ181" s="9"/>
      <c r="KTR181" s="9"/>
      <c r="KTS181" s="9"/>
      <c r="KTT181" s="9"/>
      <c r="KTU181" s="9"/>
      <c r="KTV181" s="9"/>
      <c r="KTW181" s="9"/>
      <c r="KTX181" s="9"/>
      <c r="KTY181" s="9"/>
      <c r="KTZ181" s="9"/>
      <c r="KUA181" s="9"/>
      <c r="KUB181" s="9"/>
      <c r="KUC181" s="9"/>
      <c r="KUD181" s="9"/>
      <c r="KUE181" s="9"/>
      <c r="KUF181" s="9"/>
      <c r="KUG181" s="9"/>
      <c r="KUH181" s="9"/>
      <c r="KUI181" s="9"/>
      <c r="KUJ181" s="9"/>
      <c r="KUK181" s="9"/>
      <c r="KUL181" s="9"/>
      <c r="KUM181" s="9"/>
      <c r="KUN181" s="9"/>
      <c r="KUO181" s="9"/>
      <c r="KUP181" s="9"/>
      <c r="KUQ181" s="9"/>
      <c r="KUR181" s="9"/>
      <c r="KUS181" s="9"/>
      <c r="KUT181" s="9"/>
      <c r="KUU181" s="9"/>
      <c r="KUV181" s="9"/>
      <c r="KUW181" s="9"/>
      <c r="KUX181" s="9"/>
      <c r="KUY181" s="9"/>
      <c r="KUZ181" s="9"/>
      <c r="KVA181" s="9"/>
      <c r="KVB181" s="9"/>
      <c r="KVC181" s="9"/>
      <c r="KVD181" s="9"/>
      <c r="KVE181" s="9"/>
      <c r="KVF181" s="9"/>
      <c r="KVG181" s="9"/>
      <c r="KVH181" s="9"/>
      <c r="KVI181" s="9"/>
      <c r="KVJ181" s="9"/>
      <c r="KVK181" s="9"/>
      <c r="KVL181" s="9"/>
      <c r="KVM181" s="9"/>
      <c r="KVN181" s="9"/>
      <c r="KVO181" s="9"/>
      <c r="KVP181" s="9"/>
      <c r="KVQ181" s="9"/>
      <c r="KVR181" s="9"/>
      <c r="KVS181" s="9"/>
      <c r="KVT181" s="9"/>
      <c r="KVU181" s="9"/>
      <c r="KVV181" s="9"/>
      <c r="KVW181" s="9"/>
      <c r="KVX181" s="9"/>
      <c r="KVY181" s="9"/>
      <c r="KVZ181" s="9"/>
      <c r="KWA181" s="9"/>
      <c r="KWB181" s="9"/>
      <c r="KWC181" s="9"/>
      <c r="KWD181" s="9"/>
      <c r="KWE181" s="9"/>
      <c r="KWF181" s="9"/>
      <c r="KWG181" s="9"/>
      <c r="KWH181" s="9"/>
      <c r="KWI181" s="9"/>
      <c r="KWJ181" s="9"/>
      <c r="KWK181" s="9"/>
      <c r="KWL181" s="9"/>
      <c r="KWM181" s="9"/>
      <c r="KWN181" s="9"/>
      <c r="KWO181" s="9"/>
      <c r="KWP181" s="9"/>
      <c r="KWQ181" s="9"/>
      <c r="KWR181" s="9"/>
      <c r="KWS181" s="9"/>
      <c r="KWT181" s="9"/>
      <c r="KWU181" s="9"/>
      <c r="KWV181" s="9"/>
      <c r="KWW181" s="9"/>
      <c r="KWX181" s="9"/>
      <c r="KWY181" s="9"/>
      <c r="KWZ181" s="9"/>
      <c r="KXA181" s="9"/>
      <c r="KXB181" s="9"/>
      <c r="KXC181" s="9"/>
      <c r="KXD181" s="9"/>
      <c r="KXE181" s="9"/>
      <c r="KXF181" s="9"/>
      <c r="KXG181" s="9"/>
      <c r="KXH181" s="9"/>
      <c r="KXI181" s="9"/>
      <c r="KXJ181" s="9"/>
      <c r="KXK181" s="9"/>
      <c r="KXL181" s="9"/>
      <c r="KXM181" s="9"/>
      <c r="KXN181" s="9"/>
      <c r="KXO181" s="9"/>
      <c r="KXP181" s="9"/>
      <c r="KXQ181" s="9"/>
      <c r="KXR181" s="9"/>
      <c r="KXS181" s="9"/>
      <c r="KXT181" s="9"/>
      <c r="KXU181" s="9"/>
      <c r="KXV181" s="9"/>
      <c r="KXW181" s="9"/>
      <c r="KXX181" s="9"/>
      <c r="KXY181" s="9"/>
      <c r="KXZ181" s="9"/>
      <c r="KYA181" s="9"/>
      <c r="KYB181" s="9"/>
      <c r="KYC181" s="9"/>
      <c r="KYD181" s="9"/>
      <c r="KYE181" s="9"/>
      <c r="KYF181" s="9"/>
      <c r="KYG181" s="9"/>
      <c r="KYH181" s="9"/>
      <c r="KYI181" s="9"/>
      <c r="KYJ181" s="9"/>
      <c r="KYK181" s="9"/>
      <c r="KYL181" s="9"/>
      <c r="KYM181" s="9"/>
      <c r="KYN181" s="9"/>
      <c r="KYO181" s="9"/>
      <c r="KYP181" s="9"/>
      <c r="KYQ181" s="9"/>
      <c r="KYR181" s="9"/>
      <c r="KYS181" s="9"/>
      <c r="KYT181" s="9"/>
      <c r="KYU181" s="9"/>
      <c r="KYV181" s="9"/>
      <c r="KYW181" s="9"/>
      <c r="KYX181" s="9"/>
      <c r="KYY181" s="9"/>
      <c r="KYZ181" s="9"/>
      <c r="KZA181" s="9"/>
      <c r="KZB181" s="9"/>
      <c r="KZC181" s="9"/>
      <c r="KZD181" s="9"/>
      <c r="KZE181" s="9"/>
      <c r="KZF181" s="9"/>
      <c r="KZG181" s="9"/>
      <c r="KZH181" s="9"/>
      <c r="KZI181" s="9"/>
      <c r="KZJ181" s="9"/>
      <c r="KZK181" s="9"/>
      <c r="KZL181" s="9"/>
      <c r="KZM181" s="9"/>
      <c r="KZN181" s="9"/>
      <c r="KZO181" s="9"/>
      <c r="KZP181" s="9"/>
      <c r="KZQ181" s="9"/>
      <c r="KZR181" s="9"/>
      <c r="KZS181" s="9"/>
      <c r="KZT181" s="9"/>
      <c r="KZU181" s="9"/>
      <c r="KZV181" s="9"/>
      <c r="KZW181" s="9"/>
      <c r="KZX181" s="9"/>
      <c r="KZY181" s="9"/>
      <c r="KZZ181" s="9"/>
      <c r="LAA181" s="9"/>
      <c r="LAB181" s="9"/>
      <c r="LAC181" s="9"/>
      <c r="LAD181" s="9"/>
      <c r="LAE181" s="9"/>
      <c r="LAF181" s="9"/>
      <c r="LAG181" s="9"/>
      <c r="LAH181" s="9"/>
      <c r="LAI181" s="9"/>
      <c r="LAJ181" s="9"/>
      <c r="LAK181" s="9"/>
      <c r="LAL181" s="9"/>
      <c r="LAM181" s="9"/>
      <c r="LAN181" s="9"/>
      <c r="LAO181" s="9"/>
      <c r="LAP181" s="9"/>
      <c r="LAQ181" s="9"/>
      <c r="LAR181" s="9"/>
      <c r="LAS181" s="9"/>
      <c r="LAT181" s="9"/>
      <c r="LAU181" s="9"/>
      <c r="LAV181" s="9"/>
      <c r="LAW181" s="9"/>
      <c r="LAX181" s="9"/>
      <c r="LAY181" s="9"/>
      <c r="LAZ181" s="9"/>
      <c r="LBA181" s="9"/>
      <c r="LBB181" s="9"/>
      <c r="LBC181" s="9"/>
      <c r="LBD181" s="9"/>
      <c r="LBE181" s="9"/>
      <c r="LBF181" s="9"/>
      <c r="LBG181" s="9"/>
      <c r="LBH181" s="9"/>
      <c r="LBI181" s="9"/>
      <c r="LBJ181" s="9"/>
      <c r="LBK181" s="9"/>
      <c r="LBL181" s="9"/>
      <c r="LBM181" s="9"/>
      <c r="LBN181" s="9"/>
      <c r="LBO181" s="9"/>
      <c r="LBP181" s="9"/>
      <c r="LBQ181" s="9"/>
      <c r="LBR181" s="9"/>
      <c r="LBS181" s="9"/>
      <c r="LBT181" s="9"/>
      <c r="LBU181" s="9"/>
      <c r="LBV181" s="9"/>
      <c r="LBW181" s="9"/>
      <c r="LBX181" s="9"/>
      <c r="LBY181" s="9"/>
      <c r="LBZ181" s="9"/>
      <c r="LCA181" s="9"/>
      <c r="LCB181" s="9"/>
      <c r="LCC181" s="9"/>
      <c r="LCD181" s="9"/>
      <c r="LCE181" s="9"/>
      <c r="LCF181" s="9"/>
      <c r="LCG181" s="9"/>
      <c r="LCH181" s="9"/>
      <c r="LCI181" s="9"/>
      <c r="LCJ181" s="9"/>
      <c r="LCK181" s="9"/>
      <c r="LCL181" s="9"/>
      <c r="LCM181" s="9"/>
      <c r="LCN181" s="9"/>
      <c r="LCO181" s="9"/>
      <c r="LCP181" s="9"/>
      <c r="LCQ181" s="9"/>
      <c r="LCR181" s="9"/>
      <c r="LCS181" s="9"/>
      <c r="LCT181" s="9"/>
      <c r="LCU181" s="9"/>
      <c r="LCV181" s="9"/>
      <c r="LCW181" s="9"/>
      <c r="LCX181" s="9"/>
      <c r="LCY181" s="9"/>
      <c r="LCZ181" s="9"/>
      <c r="LDA181" s="9"/>
      <c r="LDB181" s="9"/>
      <c r="LDC181" s="9"/>
      <c r="LDD181" s="9"/>
      <c r="LDE181" s="9"/>
      <c r="LDF181" s="9"/>
      <c r="LDG181" s="9"/>
      <c r="LDH181" s="9"/>
      <c r="LDI181" s="9"/>
      <c r="LDJ181" s="9"/>
      <c r="LDK181" s="9"/>
      <c r="LDL181" s="9"/>
      <c r="LDM181" s="9"/>
      <c r="LDN181" s="9"/>
      <c r="LDO181" s="9"/>
      <c r="LDP181" s="9"/>
      <c r="LDQ181" s="9"/>
      <c r="LDR181" s="9"/>
      <c r="LDS181" s="9"/>
      <c r="LDT181" s="9"/>
      <c r="LDU181" s="9"/>
      <c r="LDV181" s="9"/>
      <c r="LDW181" s="9"/>
      <c r="LDX181" s="9"/>
      <c r="LDY181" s="9"/>
      <c r="LDZ181" s="9"/>
      <c r="LEA181" s="9"/>
      <c r="LEB181" s="9"/>
      <c r="LEC181" s="9"/>
      <c r="LED181" s="9"/>
      <c r="LEE181" s="9"/>
      <c r="LEF181" s="9"/>
      <c r="LEG181" s="9"/>
      <c r="LEH181" s="9"/>
      <c r="LEI181" s="9"/>
      <c r="LEJ181" s="9"/>
      <c r="LEK181" s="9"/>
      <c r="LEL181" s="9"/>
      <c r="LEM181" s="9"/>
      <c r="LEN181" s="9"/>
      <c r="LEO181" s="9"/>
      <c r="LEP181" s="9"/>
      <c r="LEQ181" s="9"/>
      <c r="LER181" s="9"/>
      <c r="LES181" s="9"/>
      <c r="LET181" s="9"/>
      <c r="LEU181" s="9"/>
      <c r="LEV181" s="9"/>
      <c r="LEW181" s="9"/>
      <c r="LEX181" s="9"/>
      <c r="LEY181" s="9"/>
      <c r="LEZ181" s="9"/>
      <c r="LFA181" s="9"/>
      <c r="LFB181" s="9"/>
      <c r="LFC181" s="9"/>
      <c r="LFD181" s="9"/>
      <c r="LFE181" s="9"/>
      <c r="LFF181" s="9"/>
      <c r="LFG181" s="9"/>
      <c r="LFH181" s="9"/>
      <c r="LFI181" s="9"/>
      <c r="LFJ181" s="9"/>
      <c r="LFK181" s="9"/>
      <c r="LFL181" s="9"/>
      <c r="LFM181" s="9"/>
      <c r="LFN181" s="9"/>
      <c r="LFO181" s="9"/>
      <c r="LFP181" s="9"/>
      <c r="LFQ181" s="9"/>
      <c r="LFR181" s="9"/>
      <c r="LFS181" s="9"/>
      <c r="LFT181" s="9"/>
      <c r="LFU181" s="9"/>
      <c r="LFV181" s="9"/>
      <c r="LFW181" s="9"/>
      <c r="LFX181" s="9"/>
      <c r="LFY181" s="9"/>
      <c r="LFZ181" s="9"/>
      <c r="LGA181" s="9"/>
      <c r="LGB181" s="9"/>
      <c r="LGC181" s="9"/>
      <c r="LGD181" s="9"/>
      <c r="LGE181" s="9"/>
      <c r="LGF181" s="9"/>
      <c r="LGG181" s="9"/>
      <c r="LGH181" s="9"/>
      <c r="LGI181" s="9"/>
      <c r="LGJ181" s="9"/>
      <c r="LGK181" s="9"/>
      <c r="LGL181" s="9"/>
      <c r="LGM181" s="9"/>
      <c r="LGN181" s="9"/>
      <c r="LGO181" s="9"/>
      <c r="LGP181" s="9"/>
      <c r="LGQ181" s="9"/>
      <c r="LGR181" s="9"/>
      <c r="LGS181" s="9"/>
      <c r="LGT181" s="9"/>
      <c r="LGU181" s="9"/>
      <c r="LGV181" s="9"/>
      <c r="LGW181" s="9"/>
      <c r="LGX181" s="9"/>
      <c r="LGY181" s="9"/>
      <c r="LGZ181" s="9"/>
      <c r="LHA181" s="9"/>
      <c r="LHB181" s="9"/>
      <c r="LHC181" s="9"/>
      <c r="LHD181" s="9"/>
      <c r="LHE181" s="9"/>
      <c r="LHF181" s="9"/>
      <c r="LHG181" s="9"/>
      <c r="LHH181" s="9"/>
      <c r="LHI181" s="9"/>
      <c r="LHJ181" s="9"/>
      <c r="LHK181" s="9"/>
      <c r="LHL181" s="9"/>
      <c r="LHM181" s="9"/>
      <c r="LHN181" s="9"/>
      <c r="LHO181" s="9"/>
      <c r="LHP181" s="9"/>
      <c r="LHQ181" s="9"/>
      <c r="LHR181" s="9"/>
      <c r="LHS181" s="9"/>
      <c r="LHT181" s="9"/>
      <c r="LHU181" s="9"/>
      <c r="LHV181" s="9"/>
      <c r="LHW181" s="9"/>
      <c r="LHX181" s="9"/>
      <c r="LHY181" s="9"/>
      <c r="LHZ181" s="9"/>
      <c r="LIA181" s="9"/>
      <c r="LIB181" s="9"/>
      <c r="LIC181" s="9"/>
      <c r="LID181" s="9"/>
      <c r="LIE181" s="9"/>
      <c r="LIF181" s="9"/>
      <c r="LIG181" s="9"/>
      <c r="LIH181" s="9"/>
      <c r="LII181" s="9"/>
      <c r="LIJ181" s="9"/>
      <c r="LIK181" s="9"/>
      <c r="LIL181" s="9"/>
      <c r="LIM181" s="9"/>
      <c r="LIN181" s="9"/>
      <c r="LIO181" s="9"/>
      <c r="LIP181" s="9"/>
      <c r="LIQ181" s="9"/>
      <c r="LIR181" s="9"/>
      <c r="LIS181" s="9"/>
      <c r="LIT181" s="9"/>
      <c r="LIU181" s="9"/>
      <c r="LIV181" s="9"/>
      <c r="LIW181" s="9"/>
      <c r="LIX181" s="9"/>
      <c r="LIY181" s="9"/>
      <c r="LIZ181" s="9"/>
      <c r="LJA181" s="9"/>
      <c r="LJB181" s="9"/>
      <c r="LJC181" s="9"/>
      <c r="LJD181" s="9"/>
      <c r="LJE181" s="9"/>
      <c r="LJF181" s="9"/>
      <c r="LJG181" s="9"/>
      <c r="LJH181" s="9"/>
      <c r="LJI181" s="9"/>
      <c r="LJJ181" s="9"/>
      <c r="LJK181" s="9"/>
      <c r="LJL181" s="9"/>
      <c r="LJM181" s="9"/>
      <c r="LJN181" s="9"/>
      <c r="LJO181" s="9"/>
      <c r="LJP181" s="9"/>
      <c r="LJQ181" s="9"/>
      <c r="LJR181" s="9"/>
      <c r="LJS181" s="9"/>
      <c r="LJT181" s="9"/>
      <c r="LJU181" s="9"/>
      <c r="LJV181" s="9"/>
      <c r="LJW181" s="9"/>
      <c r="LJX181" s="9"/>
      <c r="LJY181" s="9"/>
      <c r="LJZ181" s="9"/>
      <c r="LKA181" s="9"/>
      <c r="LKB181" s="9"/>
      <c r="LKC181" s="9"/>
      <c r="LKD181" s="9"/>
      <c r="LKE181" s="9"/>
      <c r="LKF181" s="9"/>
      <c r="LKG181" s="9"/>
      <c r="LKH181" s="9"/>
      <c r="LKI181" s="9"/>
      <c r="LKJ181" s="9"/>
      <c r="LKK181" s="9"/>
      <c r="LKL181" s="9"/>
      <c r="LKM181" s="9"/>
      <c r="LKN181" s="9"/>
      <c r="LKO181" s="9"/>
      <c r="LKP181" s="9"/>
      <c r="LKQ181" s="9"/>
      <c r="LKR181" s="9"/>
      <c r="LKS181" s="9"/>
      <c r="LKT181" s="9"/>
      <c r="LKU181" s="9"/>
      <c r="LKV181" s="9"/>
      <c r="LKW181" s="9"/>
      <c r="LKX181" s="9"/>
      <c r="LKY181" s="9"/>
      <c r="LKZ181" s="9"/>
      <c r="LLA181" s="9"/>
      <c r="LLB181" s="9"/>
      <c r="LLC181" s="9"/>
      <c r="LLD181" s="9"/>
      <c r="LLE181" s="9"/>
      <c r="LLF181" s="9"/>
      <c r="LLG181" s="9"/>
      <c r="LLH181" s="9"/>
      <c r="LLI181" s="9"/>
      <c r="LLJ181" s="9"/>
      <c r="LLK181" s="9"/>
      <c r="LLL181" s="9"/>
      <c r="LLM181" s="9"/>
      <c r="LLN181" s="9"/>
      <c r="LLO181" s="9"/>
      <c r="LLP181" s="9"/>
      <c r="LLQ181" s="9"/>
      <c r="LLR181" s="9"/>
      <c r="LLS181" s="9"/>
      <c r="LLT181" s="9"/>
      <c r="LLU181" s="9"/>
      <c r="LLV181" s="9"/>
      <c r="LLW181" s="9"/>
      <c r="LLX181" s="9"/>
      <c r="LLY181" s="9"/>
      <c r="LLZ181" s="9"/>
      <c r="LMA181" s="9"/>
      <c r="LMB181" s="9"/>
      <c r="LMC181" s="9"/>
      <c r="LMD181" s="9"/>
      <c r="LME181" s="9"/>
      <c r="LMF181" s="9"/>
      <c r="LMG181" s="9"/>
      <c r="LMH181" s="9"/>
      <c r="LMI181" s="9"/>
      <c r="LMJ181" s="9"/>
      <c r="LMK181" s="9"/>
      <c r="LML181" s="9"/>
      <c r="LMM181" s="9"/>
      <c r="LMN181" s="9"/>
      <c r="LMO181" s="9"/>
      <c r="LMP181" s="9"/>
      <c r="LMQ181" s="9"/>
      <c r="LMR181" s="9"/>
      <c r="LMS181" s="9"/>
      <c r="LMT181" s="9"/>
      <c r="LMU181" s="9"/>
      <c r="LMV181" s="9"/>
      <c r="LMW181" s="9"/>
      <c r="LMX181" s="9"/>
      <c r="LMY181" s="9"/>
      <c r="LMZ181" s="9"/>
      <c r="LNA181" s="9"/>
      <c r="LNB181" s="9"/>
      <c r="LNC181" s="9"/>
      <c r="LND181" s="9"/>
      <c r="LNE181" s="9"/>
      <c r="LNF181" s="9"/>
      <c r="LNG181" s="9"/>
      <c r="LNH181" s="9"/>
      <c r="LNI181" s="9"/>
      <c r="LNJ181" s="9"/>
      <c r="LNK181" s="9"/>
      <c r="LNL181" s="9"/>
      <c r="LNM181" s="9"/>
      <c r="LNN181" s="9"/>
      <c r="LNO181" s="9"/>
      <c r="LNP181" s="9"/>
      <c r="LNQ181" s="9"/>
      <c r="LNR181" s="9"/>
      <c r="LNS181" s="9"/>
      <c r="LNT181" s="9"/>
      <c r="LNU181" s="9"/>
      <c r="LNV181" s="9"/>
      <c r="LNW181" s="9"/>
      <c r="LNX181" s="9"/>
      <c r="LNY181" s="9"/>
      <c r="LNZ181" s="9"/>
      <c r="LOA181" s="9"/>
      <c r="LOB181" s="9"/>
      <c r="LOC181" s="9"/>
      <c r="LOD181" s="9"/>
      <c r="LOE181" s="9"/>
      <c r="LOF181" s="9"/>
      <c r="LOG181" s="9"/>
      <c r="LOH181" s="9"/>
      <c r="LOI181" s="9"/>
      <c r="LOJ181" s="9"/>
      <c r="LOK181" s="9"/>
      <c r="LOL181" s="9"/>
      <c r="LOM181" s="9"/>
      <c r="LON181" s="9"/>
      <c r="LOO181" s="9"/>
      <c r="LOP181" s="9"/>
      <c r="LOQ181" s="9"/>
      <c r="LOR181" s="9"/>
      <c r="LOS181" s="9"/>
      <c r="LOT181" s="9"/>
      <c r="LOU181" s="9"/>
      <c r="LOV181" s="9"/>
      <c r="LOW181" s="9"/>
      <c r="LOX181" s="9"/>
      <c r="LOY181" s="9"/>
      <c r="LOZ181" s="9"/>
      <c r="LPA181" s="9"/>
      <c r="LPB181" s="9"/>
      <c r="LPC181" s="9"/>
      <c r="LPD181" s="9"/>
      <c r="LPE181" s="9"/>
      <c r="LPF181" s="9"/>
      <c r="LPG181" s="9"/>
      <c r="LPH181" s="9"/>
      <c r="LPI181" s="9"/>
      <c r="LPJ181" s="9"/>
      <c r="LPK181" s="9"/>
      <c r="LPL181" s="9"/>
      <c r="LPM181" s="9"/>
      <c r="LPN181" s="9"/>
      <c r="LPO181" s="9"/>
      <c r="LPP181" s="9"/>
      <c r="LPQ181" s="9"/>
      <c r="LPR181" s="9"/>
      <c r="LPS181" s="9"/>
      <c r="LPT181" s="9"/>
      <c r="LPU181" s="9"/>
      <c r="LPV181" s="9"/>
      <c r="LPW181" s="9"/>
      <c r="LPX181" s="9"/>
      <c r="LPY181" s="9"/>
      <c r="LPZ181" s="9"/>
      <c r="LQA181" s="9"/>
      <c r="LQB181" s="9"/>
      <c r="LQC181" s="9"/>
      <c r="LQD181" s="9"/>
      <c r="LQE181" s="9"/>
      <c r="LQF181" s="9"/>
      <c r="LQG181" s="9"/>
      <c r="LQH181" s="9"/>
      <c r="LQI181" s="9"/>
      <c r="LQJ181" s="9"/>
      <c r="LQK181" s="9"/>
      <c r="LQL181" s="9"/>
      <c r="LQM181" s="9"/>
      <c r="LQN181" s="9"/>
      <c r="LQO181" s="9"/>
      <c r="LQP181" s="9"/>
      <c r="LQQ181" s="9"/>
      <c r="LQR181" s="9"/>
      <c r="LQS181" s="9"/>
      <c r="LQT181" s="9"/>
      <c r="LQU181" s="9"/>
      <c r="LQV181" s="9"/>
      <c r="LQW181" s="9"/>
      <c r="LQX181" s="9"/>
      <c r="LQY181" s="9"/>
      <c r="LQZ181" s="9"/>
      <c r="LRA181" s="9"/>
      <c r="LRB181" s="9"/>
      <c r="LRC181" s="9"/>
      <c r="LRD181" s="9"/>
      <c r="LRE181" s="9"/>
      <c r="LRF181" s="9"/>
      <c r="LRG181" s="9"/>
      <c r="LRH181" s="9"/>
      <c r="LRI181" s="9"/>
      <c r="LRJ181" s="9"/>
      <c r="LRK181" s="9"/>
      <c r="LRL181" s="9"/>
      <c r="LRM181" s="9"/>
      <c r="LRN181" s="9"/>
      <c r="LRO181" s="9"/>
      <c r="LRP181" s="9"/>
      <c r="LRQ181" s="9"/>
      <c r="LRR181" s="9"/>
      <c r="LRS181" s="9"/>
      <c r="LRT181" s="9"/>
      <c r="LRU181" s="9"/>
      <c r="LRV181" s="9"/>
      <c r="LRW181" s="9"/>
      <c r="LRX181" s="9"/>
      <c r="LRY181" s="9"/>
      <c r="LRZ181" s="9"/>
      <c r="LSA181" s="9"/>
      <c r="LSB181" s="9"/>
      <c r="LSC181" s="9"/>
      <c r="LSD181" s="9"/>
      <c r="LSE181" s="9"/>
      <c r="LSF181" s="9"/>
      <c r="LSG181" s="9"/>
      <c r="LSH181" s="9"/>
      <c r="LSI181" s="9"/>
      <c r="LSJ181" s="9"/>
      <c r="LSK181" s="9"/>
      <c r="LSL181" s="9"/>
      <c r="LSM181" s="9"/>
      <c r="LSN181" s="9"/>
      <c r="LSO181" s="9"/>
      <c r="LSP181" s="9"/>
      <c r="LSQ181" s="9"/>
      <c r="LSR181" s="9"/>
      <c r="LSS181" s="9"/>
      <c r="LST181" s="9"/>
      <c r="LSU181" s="9"/>
      <c r="LSV181" s="9"/>
      <c r="LSW181" s="9"/>
      <c r="LSX181" s="9"/>
      <c r="LSY181" s="9"/>
      <c r="LSZ181" s="9"/>
      <c r="LTA181" s="9"/>
      <c r="LTB181" s="9"/>
      <c r="LTC181" s="9"/>
      <c r="LTD181" s="9"/>
      <c r="LTE181" s="9"/>
      <c r="LTF181" s="9"/>
      <c r="LTG181" s="9"/>
      <c r="LTH181" s="9"/>
      <c r="LTI181" s="9"/>
      <c r="LTJ181" s="9"/>
      <c r="LTK181" s="9"/>
      <c r="LTL181" s="9"/>
      <c r="LTM181" s="9"/>
      <c r="LTN181" s="9"/>
      <c r="LTO181" s="9"/>
      <c r="LTP181" s="9"/>
      <c r="LTQ181" s="9"/>
      <c r="LTR181" s="9"/>
      <c r="LTS181" s="9"/>
      <c r="LTT181" s="9"/>
      <c r="LTU181" s="9"/>
      <c r="LTV181" s="9"/>
      <c r="LTW181" s="9"/>
      <c r="LTX181" s="9"/>
      <c r="LTY181" s="9"/>
      <c r="LTZ181" s="9"/>
      <c r="LUA181" s="9"/>
      <c r="LUB181" s="9"/>
      <c r="LUC181" s="9"/>
      <c r="LUD181" s="9"/>
      <c r="LUE181" s="9"/>
      <c r="LUF181" s="9"/>
      <c r="LUG181" s="9"/>
      <c r="LUH181" s="9"/>
      <c r="LUI181" s="9"/>
      <c r="LUJ181" s="9"/>
      <c r="LUK181" s="9"/>
      <c r="LUL181" s="9"/>
      <c r="LUM181" s="9"/>
      <c r="LUN181" s="9"/>
      <c r="LUO181" s="9"/>
      <c r="LUP181" s="9"/>
      <c r="LUQ181" s="9"/>
      <c r="LUR181" s="9"/>
      <c r="LUS181" s="9"/>
      <c r="LUT181" s="9"/>
      <c r="LUU181" s="9"/>
      <c r="LUV181" s="9"/>
      <c r="LUW181" s="9"/>
      <c r="LUX181" s="9"/>
      <c r="LUY181" s="9"/>
      <c r="LUZ181" s="9"/>
      <c r="LVA181" s="9"/>
      <c r="LVB181" s="9"/>
      <c r="LVC181" s="9"/>
      <c r="LVD181" s="9"/>
      <c r="LVE181" s="9"/>
      <c r="LVF181" s="9"/>
      <c r="LVG181" s="9"/>
      <c r="LVH181" s="9"/>
      <c r="LVI181" s="9"/>
      <c r="LVJ181" s="9"/>
      <c r="LVK181" s="9"/>
      <c r="LVL181" s="9"/>
      <c r="LVM181" s="9"/>
      <c r="LVN181" s="9"/>
      <c r="LVO181" s="9"/>
      <c r="LVP181" s="9"/>
      <c r="LVQ181" s="9"/>
      <c r="LVR181" s="9"/>
      <c r="LVS181" s="9"/>
      <c r="LVT181" s="9"/>
      <c r="LVU181" s="9"/>
      <c r="LVV181" s="9"/>
      <c r="LVW181" s="9"/>
      <c r="LVX181" s="9"/>
      <c r="LVY181" s="9"/>
      <c r="LVZ181" s="9"/>
      <c r="LWA181" s="9"/>
      <c r="LWB181" s="9"/>
      <c r="LWC181" s="9"/>
      <c r="LWD181" s="9"/>
      <c r="LWE181" s="9"/>
      <c r="LWF181" s="9"/>
      <c r="LWG181" s="9"/>
      <c r="LWH181" s="9"/>
      <c r="LWI181" s="9"/>
      <c r="LWJ181" s="9"/>
      <c r="LWK181" s="9"/>
      <c r="LWL181" s="9"/>
      <c r="LWM181" s="9"/>
      <c r="LWN181" s="9"/>
      <c r="LWO181" s="9"/>
      <c r="LWP181" s="9"/>
      <c r="LWQ181" s="9"/>
      <c r="LWR181" s="9"/>
      <c r="LWS181" s="9"/>
      <c r="LWT181" s="9"/>
      <c r="LWU181" s="9"/>
      <c r="LWV181" s="9"/>
      <c r="LWW181" s="9"/>
      <c r="LWX181" s="9"/>
      <c r="LWY181" s="9"/>
      <c r="LWZ181" s="9"/>
      <c r="LXA181" s="9"/>
      <c r="LXB181" s="9"/>
      <c r="LXC181" s="9"/>
      <c r="LXD181" s="9"/>
      <c r="LXE181" s="9"/>
      <c r="LXF181" s="9"/>
      <c r="LXG181" s="9"/>
      <c r="LXH181" s="9"/>
      <c r="LXI181" s="9"/>
      <c r="LXJ181" s="9"/>
      <c r="LXK181" s="9"/>
      <c r="LXL181" s="9"/>
      <c r="LXM181" s="9"/>
      <c r="LXN181" s="9"/>
      <c r="LXO181" s="9"/>
      <c r="LXP181" s="9"/>
      <c r="LXQ181" s="9"/>
      <c r="LXR181" s="9"/>
      <c r="LXS181" s="9"/>
      <c r="LXT181" s="9"/>
      <c r="LXU181" s="9"/>
      <c r="LXV181" s="9"/>
      <c r="LXW181" s="9"/>
      <c r="LXX181" s="9"/>
      <c r="LXY181" s="9"/>
      <c r="LXZ181" s="9"/>
      <c r="LYA181" s="9"/>
      <c r="LYB181" s="9"/>
      <c r="LYC181" s="9"/>
      <c r="LYD181" s="9"/>
      <c r="LYE181" s="9"/>
      <c r="LYF181" s="9"/>
      <c r="LYG181" s="9"/>
      <c r="LYH181" s="9"/>
      <c r="LYI181" s="9"/>
      <c r="LYJ181" s="9"/>
      <c r="LYK181" s="9"/>
      <c r="LYL181" s="9"/>
      <c r="LYM181" s="9"/>
      <c r="LYN181" s="9"/>
      <c r="LYO181" s="9"/>
      <c r="LYP181" s="9"/>
      <c r="LYQ181" s="9"/>
      <c r="LYR181" s="9"/>
      <c r="LYS181" s="9"/>
      <c r="LYT181" s="9"/>
      <c r="LYU181" s="9"/>
      <c r="LYV181" s="9"/>
      <c r="LYW181" s="9"/>
      <c r="LYX181" s="9"/>
      <c r="LYY181" s="9"/>
      <c r="LYZ181" s="9"/>
      <c r="LZA181" s="9"/>
      <c r="LZB181" s="9"/>
      <c r="LZC181" s="9"/>
      <c r="LZD181" s="9"/>
      <c r="LZE181" s="9"/>
      <c r="LZF181" s="9"/>
      <c r="LZG181" s="9"/>
      <c r="LZH181" s="9"/>
      <c r="LZI181" s="9"/>
      <c r="LZJ181" s="9"/>
      <c r="LZK181" s="9"/>
      <c r="LZL181" s="9"/>
      <c r="LZM181" s="9"/>
      <c r="LZN181" s="9"/>
      <c r="LZO181" s="9"/>
      <c r="LZP181" s="9"/>
      <c r="LZQ181" s="9"/>
      <c r="LZR181" s="9"/>
      <c r="LZS181" s="9"/>
      <c r="LZT181" s="9"/>
      <c r="LZU181" s="9"/>
      <c r="LZV181" s="9"/>
      <c r="LZW181" s="9"/>
      <c r="LZX181" s="9"/>
      <c r="LZY181" s="9"/>
      <c r="LZZ181" s="9"/>
      <c r="MAA181" s="9"/>
      <c r="MAB181" s="9"/>
      <c r="MAC181" s="9"/>
      <c r="MAD181" s="9"/>
      <c r="MAE181" s="9"/>
      <c r="MAF181" s="9"/>
      <c r="MAG181" s="9"/>
      <c r="MAH181" s="9"/>
      <c r="MAI181" s="9"/>
      <c r="MAJ181" s="9"/>
      <c r="MAK181" s="9"/>
      <c r="MAL181" s="9"/>
      <c r="MAM181" s="9"/>
      <c r="MAN181" s="9"/>
      <c r="MAO181" s="9"/>
      <c r="MAP181" s="9"/>
      <c r="MAQ181" s="9"/>
      <c r="MAR181" s="9"/>
      <c r="MAS181" s="9"/>
      <c r="MAT181" s="9"/>
      <c r="MAU181" s="9"/>
      <c r="MAV181" s="9"/>
      <c r="MAW181" s="9"/>
      <c r="MAX181" s="9"/>
      <c r="MAY181" s="9"/>
      <c r="MAZ181" s="9"/>
      <c r="MBA181" s="9"/>
      <c r="MBB181" s="9"/>
      <c r="MBC181" s="9"/>
      <c r="MBD181" s="9"/>
      <c r="MBE181" s="9"/>
      <c r="MBF181" s="9"/>
      <c r="MBG181" s="9"/>
      <c r="MBH181" s="9"/>
      <c r="MBI181" s="9"/>
      <c r="MBJ181" s="9"/>
      <c r="MBK181" s="9"/>
      <c r="MBL181" s="9"/>
      <c r="MBM181" s="9"/>
      <c r="MBN181" s="9"/>
      <c r="MBO181" s="9"/>
      <c r="MBP181" s="9"/>
      <c r="MBQ181" s="9"/>
      <c r="MBR181" s="9"/>
      <c r="MBS181" s="9"/>
      <c r="MBT181" s="9"/>
      <c r="MBU181" s="9"/>
      <c r="MBV181" s="9"/>
      <c r="MBW181" s="9"/>
      <c r="MBX181" s="9"/>
      <c r="MBY181" s="9"/>
      <c r="MBZ181" s="9"/>
      <c r="MCA181" s="9"/>
      <c r="MCB181" s="9"/>
      <c r="MCC181" s="9"/>
      <c r="MCD181" s="9"/>
      <c r="MCE181" s="9"/>
      <c r="MCF181" s="9"/>
      <c r="MCG181" s="9"/>
      <c r="MCH181" s="9"/>
      <c r="MCI181" s="9"/>
      <c r="MCJ181" s="9"/>
      <c r="MCK181" s="9"/>
      <c r="MCL181" s="9"/>
      <c r="MCM181" s="9"/>
      <c r="MCN181" s="9"/>
      <c r="MCO181" s="9"/>
      <c r="MCP181" s="9"/>
      <c r="MCQ181" s="9"/>
      <c r="MCR181" s="9"/>
      <c r="MCS181" s="9"/>
      <c r="MCT181" s="9"/>
      <c r="MCU181" s="9"/>
      <c r="MCV181" s="9"/>
      <c r="MCW181" s="9"/>
      <c r="MCX181" s="9"/>
      <c r="MCY181" s="9"/>
      <c r="MCZ181" s="9"/>
      <c r="MDA181" s="9"/>
      <c r="MDB181" s="9"/>
      <c r="MDC181" s="9"/>
      <c r="MDD181" s="9"/>
      <c r="MDE181" s="9"/>
      <c r="MDF181" s="9"/>
      <c r="MDG181" s="9"/>
      <c r="MDH181" s="9"/>
      <c r="MDI181" s="9"/>
      <c r="MDJ181" s="9"/>
      <c r="MDK181" s="9"/>
      <c r="MDL181" s="9"/>
      <c r="MDM181" s="9"/>
      <c r="MDN181" s="9"/>
      <c r="MDO181" s="9"/>
      <c r="MDP181" s="9"/>
      <c r="MDQ181" s="9"/>
      <c r="MDR181" s="9"/>
      <c r="MDS181" s="9"/>
      <c r="MDT181" s="9"/>
      <c r="MDU181" s="9"/>
      <c r="MDV181" s="9"/>
      <c r="MDW181" s="9"/>
      <c r="MDX181" s="9"/>
      <c r="MDY181" s="9"/>
      <c r="MDZ181" s="9"/>
      <c r="MEA181" s="9"/>
      <c r="MEB181" s="9"/>
      <c r="MEC181" s="9"/>
      <c r="MED181" s="9"/>
      <c r="MEE181" s="9"/>
      <c r="MEF181" s="9"/>
      <c r="MEG181" s="9"/>
      <c r="MEH181" s="9"/>
      <c r="MEI181" s="9"/>
      <c r="MEJ181" s="9"/>
      <c r="MEK181" s="9"/>
      <c r="MEL181" s="9"/>
      <c r="MEM181" s="9"/>
      <c r="MEN181" s="9"/>
      <c r="MEO181" s="9"/>
      <c r="MEP181" s="9"/>
      <c r="MEQ181" s="9"/>
      <c r="MER181" s="9"/>
      <c r="MES181" s="9"/>
      <c r="MET181" s="9"/>
      <c r="MEU181" s="9"/>
      <c r="MEV181" s="9"/>
      <c r="MEW181" s="9"/>
      <c r="MEX181" s="9"/>
      <c r="MEY181" s="9"/>
      <c r="MEZ181" s="9"/>
      <c r="MFA181" s="9"/>
      <c r="MFB181" s="9"/>
      <c r="MFC181" s="9"/>
      <c r="MFD181" s="9"/>
      <c r="MFE181" s="9"/>
      <c r="MFF181" s="9"/>
      <c r="MFG181" s="9"/>
      <c r="MFH181" s="9"/>
      <c r="MFI181" s="9"/>
      <c r="MFJ181" s="9"/>
      <c r="MFK181" s="9"/>
      <c r="MFL181" s="9"/>
      <c r="MFM181" s="9"/>
      <c r="MFN181" s="9"/>
      <c r="MFO181" s="9"/>
      <c r="MFP181" s="9"/>
      <c r="MFQ181" s="9"/>
      <c r="MFR181" s="9"/>
      <c r="MFS181" s="9"/>
      <c r="MFT181" s="9"/>
      <c r="MFU181" s="9"/>
      <c r="MFV181" s="9"/>
      <c r="MFW181" s="9"/>
      <c r="MFX181" s="9"/>
      <c r="MFY181" s="9"/>
      <c r="MFZ181" s="9"/>
      <c r="MGA181" s="9"/>
      <c r="MGB181" s="9"/>
      <c r="MGC181" s="9"/>
      <c r="MGD181" s="9"/>
      <c r="MGE181" s="9"/>
      <c r="MGF181" s="9"/>
      <c r="MGG181" s="9"/>
      <c r="MGH181" s="9"/>
      <c r="MGI181" s="9"/>
      <c r="MGJ181" s="9"/>
      <c r="MGK181" s="9"/>
      <c r="MGL181" s="9"/>
      <c r="MGM181" s="9"/>
      <c r="MGN181" s="9"/>
      <c r="MGO181" s="9"/>
      <c r="MGP181" s="9"/>
      <c r="MGQ181" s="9"/>
      <c r="MGR181" s="9"/>
      <c r="MGS181" s="9"/>
      <c r="MGT181" s="9"/>
      <c r="MGU181" s="9"/>
      <c r="MGV181" s="9"/>
      <c r="MGW181" s="9"/>
      <c r="MGX181" s="9"/>
      <c r="MGY181" s="9"/>
      <c r="MGZ181" s="9"/>
      <c r="MHA181" s="9"/>
      <c r="MHB181" s="9"/>
      <c r="MHC181" s="9"/>
      <c r="MHD181" s="9"/>
      <c r="MHE181" s="9"/>
      <c r="MHF181" s="9"/>
      <c r="MHG181" s="9"/>
      <c r="MHH181" s="9"/>
      <c r="MHI181" s="9"/>
      <c r="MHJ181" s="9"/>
      <c r="MHK181" s="9"/>
      <c r="MHL181" s="9"/>
      <c r="MHM181" s="9"/>
      <c r="MHN181" s="9"/>
      <c r="MHO181" s="9"/>
      <c r="MHP181" s="9"/>
      <c r="MHQ181" s="9"/>
      <c r="MHR181" s="9"/>
      <c r="MHS181" s="9"/>
      <c r="MHT181" s="9"/>
      <c r="MHU181" s="9"/>
      <c r="MHV181" s="9"/>
      <c r="MHW181" s="9"/>
      <c r="MHX181" s="9"/>
      <c r="MHY181" s="9"/>
      <c r="MHZ181" s="9"/>
      <c r="MIA181" s="9"/>
      <c r="MIB181" s="9"/>
      <c r="MIC181" s="9"/>
      <c r="MID181" s="9"/>
      <c r="MIE181" s="9"/>
      <c r="MIF181" s="9"/>
      <c r="MIG181" s="9"/>
      <c r="MIH181" s="9"/>
      <c r="MII181" s="9"/>
      <c r="MIJ181" s="9"/>
      <c r="MIK181" s="9"/>
      <c r="MIL181" s="9"/>
      <c r="MIM181" s="9"/>
      <c r="MIN181" s="9"/>
      <c r="MIO181" s="9"/>
      <c r="MIP181" s="9"/>
      <c r="MIQ181" s="9"/>
      <c r="MIR181" s="9"/>
      <c r="MIS181" s="9"/>
      <c r="MIT181" s="9"/>
      <c r="MIU181" s="9"/>
      <c r="MIV181" s="9"/>
      <c r="MIW181" s="9"/>
      <c r="MIX181" s="9"/>
      <c r="MIY181" s="9"/>
      <c r="MIZ181" s="9"/>
      <c r="MJA181" s="9"/>
      <c r="MJB181" s="9"/>
      <c r="MJC181" s="9"/>
      <c r="MJD181" s="9"/>
      <c r="MJE181" s="9"/>
      <c r="MJF181" s="9"/>
      <c r="MJG181" s="9"/>
      <c r="MJH181" s="9"/>
      <c r="MJI181" s="9"/>
      <c r="MJJ181" s="9"/>
      <c r="MJK181" s="9"/>
      <c r="MJL181" s="9"/>
      <c r="MJM181" s="9"/>
      <c r="MJN181" s="9"/>
      <c r="MJO181" s="9"/>
      <c r="MJP181" s="9"/>
      <c r="MJQ181" s="9"/>
      <c r="MJR181" s="9"/>
      <c r="MJS181" s="9"/>
      <c r="MJT181" s="9"/>
      <c r="MJU181" s="9"/>
      <c r="MJV181" s="9"/>
      <c r="MJW181" s="9"/>
      <c r="MJX181" s="9"/>
      <c r="MJY181" s="9"/>
      <c r="MJZ181" s="9"/>
      <c r="MKA181" s="9"/>
      <c r="MKB181" s="9"/>
      <c r="MKC181" s="9"/>
      <c r="MKD181" s="9"/>
      <c r="MKE181" s="9"/>
      <c r="MKF181" s="9"/>
      <c r="MKG181" s="9"/>
      <c r="MKH181" s="9"/>
      <c r="MKI181" s="9"/>
      <c r="MKJ181" s="9"/>
      <c r="MKK181" s="9"/>
      <c r="MKL181" s="9"/>
      <c r="MKM181" s="9"/>
      <c r="MKN181" s="9"/>
      <c r="MKO181" s="9"/>
      <c r="MKP181" s="9"/>
      <c r="MKQ181" s="9"/>
      <c r="MKR181" s="9"/>
      <c r="MKS181" s="9"/>
      <c r="MKT181" s="9"/>
      <c r="MKU181" s="9"/>
      <c r="MKV181" s="9"/>
      <c r="MKW181" s="9"/>
      <c r="MKX181" s="9"/>
      <c r="MKY181" s="9"/>
      <c r="MKZ181" s="9"/>
      <c r="MLA181" s="9"/>
      <c r="MLB181" s="9"/>
      <c r="MLC181" s="9"/>
      <c r="MLD181" s="9"/>
      <c r="MLE181" s="9"/>
      <c r="MLF181" s="9"/>
      <c r="MLG181" s="9"/>
      <c r="MLH181" s="9"/>
      <c r="MLI181" s="9"/>
      <c r="MLJ181" s="9"/>
      <c r="MLK181" s="9"/>
      <c r="MLL181" s="9"/>
      <c r="MLM181" s="9"/>
      <c r="MLN181" s="9"/>
      <c r="MLO181" s="9"/>
      <c r="MLP181" s="9"/>
      <c r="MLQ181" s="9"/>
      <c r="MLR181" s="9"/>
      <c r="MLS181" s="9"/>
      <c r="MLT181" s="9"/>
      <c r="MLU181" s="9"/>
      <c r="MLV181" s="9"/>
      <c r="MLW181" s="9"/>
      <c r="MLX181" s="9"/>
      <c r="MLY181" s="9"/>
      <c r="MLZ181" s="9"/>
      <c r="MMA181" s="9"/>
      <c r="MMB181" s="9"/>
      <c r="MMC181" s="9"/>
      <c r="MMD181" s="9"/>
      <c r="MME181" s="9"/>
      <c r="MMF181" s="9"/>
      <c r="MMG181" s="9"/>
      <c r="MMH181" s="9"/>
      <c r="MMI181" s="9"/>
      <c r="MMJ181" s="9"/>
      <c r="MMK181" s="9"/>
      <c r="MML181" s="9"/>
      <c r="MMM181" s="9"/>
      <c r="MMN181" s="9"/>
      <c r="MMO181" s="9"/>
      <c r="MMP181" s="9"/>
      <c r="MMQ181" s="9"/>
      <c r="MMR181" s="9"/>
      <c r="MMS181" s="9"/>
      <c r="MMT181" s="9"/>
      <c r="MMU181" s="9"/>
      <c r="MMV181" s="9"/>
      <c r="MMW181" s="9"/>
      <c r="MMX181" s="9"/>
      <c r="MMY181" s="9"/>
      <c r="MMZ181" s="9"/>
      <c r="MNA181" s="9"/>
      <c r="MNB181" s="9"/>
      <c r="MNC181" s="9"/>
      <c r="MND181" s="9"/>
      <c r="MNE181" s="9"/>
      <c r="MNF181" s="9"/>
      <c r="MNG181" s="9"/>
      <c r="MNH181" s="9"/>
      <c r="MNI181" s="9"/>
      <c r="MNJ181" s="9"/>
      <c r="MNK181" s="9"/>
      <c r="MNL181" s="9"/>
      <c r="MNM181" s="9"/>
      <c r="MNN181" s="9"/>
      <c r="MNO181" s="9"/>
      <c r="MNP181" s="9"/>
      <c r="MNQ181" s="9"/>
      <c r="MNR181" s="9"/>
      <c r="MNS181" s="9"/>
      <c r="MNT181" s="9"/>
      <c r="MNU181" s="9"/>
      <c r="MNV181" s="9"/>
      <c r="MNW181" s="9"/>
      <c r="MNX181" s="9"/>
      <c r="MNY181" s="9"/>
      <c r="MNZ181" s="9"/>
      <c r="MOA181" s="9"/>
      <c r="MOB181" s="9"/>
      <c r="MOC181" s="9"/>
      <c r="MOD181" s="9"/>
      <c r="MOE181" s="9"/>
      <c r="MOF181" s="9"/>
      <c r="MOG181" s="9"/>
      <c r="MOH181" s="9"/>
      <c r="MOI181" s="9"/>
      <c r="MOJ181" s="9"/>
      <c r="MOK181" s="9"/>
      <c r="MOL181" s="9"/>
      <c r="MOM181" s="9"/>
      <c r="MON181" s="9"/>
      <c r="MOO181" s="9"/>
      <c r="MOP181" s="9"/>
      <c r="MOQ181" s="9"/>
      <c r="MOR181" s="9"/>
      <c r="MOS181" s="9"/>
      <c r="MOT181" s="9"/>
      <c r="MOU181" s="9"/>
      <c r="MOV181" s="9"/>
      <c r="MOW181" s="9"/>
      <c r="MOX181" s="9"/>
      <c r="MOY181" s="9"/>
      <c r="MOZ181" s="9"/>
      <c r="MPA181" s="9"/>
      <c r="MPB181" s="9"/>
      <c r="MPC181" s="9"/>
      <c r="MPD181" s="9"/>
      <c r="MPE181" s="9"/>
      <c r="MPF181" s="9"/>
      <c r="MPG181" s="9"/>
      <c r="MPH181" s="9"/>
      <c r="MPI181" s="9"/>
      <c r="MPJ181" s="9"/>
      <c r="MPK181" s="9"/>
      <c r="MPL181" s="9"/>
      <c r="MPM181" s="9"/>
      <c r="MPN181" s="9"/>
      <c r="MPO181" s="9"/>
      <c r="MPP181" s="9"/>
      <c r="MPQ181" s="9"/>
      <c r="MPR181" s="9"/>
      <c r="MPS181" s="9"/>
      <c r="MPT181" s="9"/>
      <c r="MPU181" s="9"/>
      <c r="MPV181" s="9"/>
      <c r="MPW181" s="9"/>
      <c r="MPX181" s="9"/>
      <c r="MPY181" s="9"/>
      <c r="MPZ181" s="9"/>
      <c r="MQA181" s="9"/>
      <c r="MQB181" s="9"/>
      <c r="MQC181" s="9"/>
      <c r="MQD181" s="9"/>
      <c r="MQE181" s="9"/>
      <c r="MQF181" s="9"/>
      <c r="MQG181" s="9"/>
      <c r="MQH181" s="9"/>
      <c r="MQI181" s="9"/>
      <c r="MQJ181" s="9"/>
      <c r="MQK181" s="9"/>
      <c r="MQL181" s="9"/>
      <c r="MQM181" s="9"/>
      <c r="MQN181" s="9"/>
      <c r="MQO181" s="9"/>
      <c r="MQP181" s="9"/>
      <c r="MQQ181" s="9"/>
      <c r="MQR181" s="9"/>
      <c r="MQS181" s="9"/>
      <c r="MQT181" s="9"/>
      <c r="MQU181" s="9"/>
      <c r="MQV181" s="9"/>
      <c r="MQW181" s="9"/>
      <c r="MQX181" s="9"/>
      <c r="MQY181" s="9"/>
      <c r="MQZ181" s="9"/>
      <c r="MRA181" s="9"/>
      <c r="MRB181" s="9"/>
      <c r="MRC181" s="9"/>
      <c r="MRD181" s="9"/>
      <c r="MRE181" s="9"/>
      <c r="MRF181" s="9"/>
      <c r="MRG181" s="9"/>
      <c r="MRH181" s="9"/>
      <c r="MRI181" s="9"/>
      <c r="MRJ181" s="9"/>
      <c r="MRK181" s="9"/>
      <c r="MRL181" s="9"/>
      <c r="MRM181" s="9"/>
      <c r="MRN181" s="9"/>
      <c r="MRO181" s="9"/>
      <c r="MRP181" s="9"/>
      <c r="MRQ181" s="9"/>
      <c r="MRR181" s="9"/>
      <c r="MRS181" s="9"/>
      <c r="MRT181" s="9"/>
      <c r="MRU181" s="9"/>
      <c r="MRV181" s="9"/>
      <c r="MRW181" s="9"/>
      <c r="MRX181" s="9"/>
      <c r="MRY181" s="9"/>
      <c r="MRZ181" s="9"/>
      <c r="MSA181" s="9"/>
      <c r="MSB181" s="9"/>
      <c r="MSC181" s="9"/>
      <c r="MSD181" s="9"/>
      <c r="MSE181" s="9"/>
      <c r="MSF181" s="9"/>
      <c r="MSG181" s="9"/>
      <c r="MSH181" s="9"/>
      <c r="MSI181" s="9"/>
      <c r="MSJ181" s="9"/>
      <c r="MSK181" s="9"/>
      <c r="MSL181" s="9"/>
      <c r="MSM181" s="9"/>
      <c r="MSN181" s="9"/>
      <c r="MSO181" s="9"/>
      <c r="MSP181" s="9"/>
      <c r="MSQ181" s="9"/>
      <c r="MSR181" s="9"/>
      <c r="MSS181" s="9"/>
      <c r="MST181" s="9"/>
      <c r="MSU181" s="9"/>
      <c r="MSV181" s="9"/>
      <c r="MSW181" s="9"/>
      <c r="MSX181" s="9"/>
      <c r="MSY181" s="9"/>
      <c r="MSZ181" s="9"/>
      <c r="MTA181" s="9"/>
      <c r="MTB181" s="9"/>
      <c r="MTC181" s="9"/>
      <c r="MTD181" s="9"/>
      <c r="MTE181" s="9"/>
      <c r="MTF181" s="9"/>
      <c r="MTG181" s="9"/>
      <c r="MTH181" s="9"/>
      <c r="MTI181" s="9"/>
      <c r="MTJ181" s="9"/>
      <c r="MTK181" s="9"/>
      <c r="MTL181" s="9"/>
      <c r="MTM181" s="9"/>
      <c r="MTN181" s="9"/>
      <c r="MTO181" s="9"/>
      <c r="MTP181" s="9"/>
      <c r="MTQ181" s="9"/>
      <c r="MTR181" s="9"/>
      <c r="MTS181" s="9"/>
      <c r="MTT181" s="9"/>
      <c r="MTU181" s="9"/>
      <c r="MTV181" s="9"/>
      <c r="MTW181" s="9"/>
      <c r="MTX181" s="9"/>
      <c r="MTY181" s="9"/>
      <c r="MTZ181" s="9"/>
      <c r="MUA181" s="9"/>
      <c r="MUB181" s="9"/>
      <c r="MUC181" s="9"/>
      <c r="MUD181" s="9"/>
      <c r="MUE181" s="9"/>
      <c r="MUF181" s="9"/>
      <c r="MUG181" s="9"/>
      <c r="MUH181" s="9"/>
      <c r="MUI181" s="9"/>
      <c r="MUJ181" s="9"/>
      <c r="MUK181" s="9"/>
      <c r="MUL181" s="9"/>
      <c r="MUM181" s="9"/>
      <c r="MUN181" s="9"/>
      <c r="MUO181" s="9"/>
      <c r="MUP181" s="9"/>
      <c r="MUQ181" s="9"/>
      <c r="MUR181" s="9"/>
      <c r="MUS181" s="9"/>
      <c r="MUT181" s="9"/>
      <c r="MUU181" s="9"/>
      <c r="MUV181" s="9"/>
      <c r="MUW181" s="9"/>
      <c r="MUX181" s="9"/>
      <c r="MUY181" s="9"/>
      <c r="MUZ181" s="9"/>
      <c r="MVA181" s="9"/>
      <c r="MVB181" s="9"/>
      <c r="MVC181" s="9"/>
      <c r="MVD181" s="9"/>
      <c r="MVE181" s="9"/>
      <c r="MVF181" s="9"/>
      <c r="MVG181" s="9"/>
      <c r="MVH181" s="9"/>
      <c r="MVI181" s="9"/>
      <c r="MVJ181" s="9"/>
      <c r="MVK181" s="9"/>
      <c r="MVL181" s="9"/>
      <c r="MVM181" s="9"/>
      <c r="MVN181" s="9"/>
      <c r="MVO181" s="9"/>
      <c r="MVP181" s="9"/>
      <c r="MVQ181" s="9"/>
      <c r="MVR181" s="9"/>
      <c r="MVS181" s="9"/>
      <c r="MVT181" s="9"/>
      <c r="MVU181" s="9"/>
      <c r="MVV181" s="9"/>
      <c r="MVW181" s="9"/>
      <c r="MVX181" s="9"/>
      <c r="MVY181" s="9"/>
      <c r="MVZ181" s="9"/>
      <c r="MWA181" s="9"/>
      <c r="MWB181" s="9"/>
      <c r="MWC181" s="9"/>
      <c r="MWD181" s="9"/>
      <c r="MWE181" s="9"/>
      <c r="MWF181" s="9"/>
      <c r="MWG181" s="9"/>
      <c r="MWH181" s="9"/>
      <c r="MWI181" s="9"/>
      <c r="MWJ181" s="9"/>
      <c r="MWK181" s="9"/>
      <c r="MWL181" s="9"/>
      <c r="MWM181" s="9"/>
      <c r="MWN181" s="9"/>
      <c r="MWO181" s="9"/>
      <c r="MWP181" s="9"/>
      <c r="MWQ181" s="9"/>
      <c r="MWR181" s="9"/>
      <c r="MWS181" s="9"/>
      <c r="MWT181" s="9"/>
      <c r="MWU181" s="9"/>
      <c r="MWV181" s="9"/>
      <c r="MWW181" s="9"/>
      <c r="MWX181" s="9"/>
      <c r="MWY181" s="9"/>
      <c r="MWZ181" s="9"/>
      <c r="MXA181" s="9"/>
      <c r="MXB181" s="9"/>
      <c r="MXC181" s="9"/>
      <c r="MXD181" s="9"/>
      <c r="MXE181" s="9"/>
      <c r="MXF181" s="9"/>
      <c r="MXG181" s="9"/>
      <c r="MXH181" s="9"/>
      <c r="MXI181" s="9"/>
      <c r="MXJ181" s="9"/>
      <c r="MXK181" s="9"/>
      <c r="MXL181" s="9"/>
      <c r="MXM181" s="9"/>
      <c r="MXN181" s="9"/>
      <c r="MXO181" s="9"/>
      <c r="MXP181" s="9"/>
      <c r="MXQ181" s="9"/>
      <c r="MXR181" s="9"/>
      <c r="MXS181" s="9"/>
      <c r="MXT181" s="9"/>
      <c r="MXU181" s="9"/>
      <c r="MXV181" s="9"/>
      <c r="MXW181" s="9"/>
      <c r="MXX181" s="9"/>
      <c r="MXY181" s="9"/>
      <c r="MXZ181" s="9"/>
      <c r="MYA181" s="9"/>
      <c r="MYB181" s="9"/>
      <c r="MYC181" s="9"/>
      <c r="MYD181" s="9"/>
      <c r="MYE181" s="9"/>
      <c r="MYF181" s="9"/>
      <c r="MYG181" s="9"/>
      <c r="MYH181" s="9"/>
      <c r="MYI181" s="9"/>
      <c r="MYJ181" s="9"/>
      <c r="MYK181" s="9"/>
      <c r="MYL181" s="9"/>
      <c r="MYM181" s="9"/>
      <c r="MYN181" s="9"/>
      <c r="MYO181" s="9"/>
      <c r="MYP181" s="9"/>
      <c r="MYQ181" s="9"/>
      <c r="MYR181" s="9"/>
      <c r="MYS181" s="9"/>
      <c r="MYT181" s="9"/>
      <c r="MYU181" s="9"/>
      <c r="MYV181" s="9"/>
      <c r="MYW181" s="9"/>
      <c r="MYX181" s="9"/>
      <c r="MYY181" s="9"/>
      <c r="MYZ181" s="9"/>
      <c r="MZA181" s="9"/>
      <c r="MZB181" s="9"/>
      <c r="MZC181" s="9"/>
      <c r="MZD181" s="9"/>
      <c r="MZE181" s="9"/>
      <c r="MZF181" s="9"/>
      <c r="MZG181" s="9"/>
      <c r="MZH181" s="9"/>
      <c r="MZI181" s="9"/>
      <c r="MZJ181" s="9"/>
      <c r="MZK181" s="9"/>
      <c r="MZL181" s="9"/>
      <c r="MZM181" s="9"/>
      <c r="MZN181" s="9"/>
      <c r="MZO181" s="9"/>
      <c r="MZP181" s="9"/>
      <c r="MZQ181" s="9"/>
      <c r="MZR181" s="9"/>
      <c r="MZS181" s="9"/>
      <c r="MZT181" s="9"/>
      <c r="MZU181" s="9"/>
      <c r="MZV181" s="9"/>
      <c r="MZW181" s="9"/>
      <c r="MZX181" s="9"/>
      <c r="MZY181" s="9"/>
      <c r="MZZ181" s="9"/>
      <c r="NAA181" s="9"/>
      <c r="NAB181" s="9"/>
      <c r="NAC181" s="9"/>
      <c r="NAD181" s="9"/>
      <c r="NAE181" s="9"/>
      <c r="NAF181" s="9"/>
      <c r="NAG181" s="9"/>
      <c r="NAH181" s="9"/>
      <c r="NAI181" s="9"/>
      <c r="NAJ181" s="9"/>
      <c r="NAK181" s="9"/>
      <c r="NAL181" s="9"/>
      <c r="NAM181" s="9"/>
      <c r="NAN181" s="9"/>
      <c r="NAO181" s="9"/>
      <c r="NAP181" s="9"/>
      <c r="NAQ181" s="9"/>
      <c r="NAR181" s="9"/>
      <c r="NAS181" s="9"/>
      <c r="NAT181" s="9"/>
      <c r="NAU181" s="9"/>
      <c r="NAV181" s="9"/>
      <c r="NAW181" s="9"/>
      <c r="NAX181" s="9"/>
      <c r="NAY181" s="9"/>
      <c r="NAZ181" s="9"/>
      <c r="NBA181" s="9"/>
      <c r="NBB181" s="9"/>
      <c r="NBC181" s="9"/>
      <c r="NBD181" s="9"/>
      <c r="NBE181" s="9"/>
      <c r="NBF181" s="9"/>
      <c r="NBG181" s="9"/>
      <c r="NBH181" s="9"/>
      <c r="NBI181" s="9"/>
      <c r="NBJ181" s="9"/>
      <c r="NBK181" s="9"/>
      <c r="NBL181" s="9"/>
      <c r="NBM181" s="9"/>
      <c r="NBN181" s="9"/>
      <c r="NBO181" s="9"/>
      <c r="NBP181" s="9"/>
      <c r="NBQ181" s="9"/>
      <c r="NBR181" s="9"/>
      <c r="NBS181" s="9"/>
      <c r="NBT181" s="9"/>
      <c r="NBU181" s="9"/>
      <c r="NBV181" s="9"/>
      <c r="NBW181" s="9"/>
      <c r="NBX181" s="9"/>
      <c r="NBY181" s="9"/>
      <c r="NBZ181" s="9"/>
      <c r="NCA181" s="9"/>
      <c r="NCB181" s="9"/>
      <c r="NCC181" s="9"/>
      <c r="NCD181" s="9"/>
      <c r="NCE181" s="9"/>
      <c r="NCF181" s="9"/>
      <c r="NCG181" s="9"/>
      <c r="NCH181" s="9"/>
      <c r="NCI181" s="9"/>
      <c r="NCJ181" s="9"/>
      <c r="NCK181" s="9"/>
      <c r="NCL181" s="9"/>
      <c r="NCM181" s="9"/>
      <c r="NCN181" s="9"/>
      <c r="NCO181" s="9"/>
      <c r="NCP181" s="9"/>
      <c r="NCQ181" s="9"/>
      <c r="NCR181" s="9"/>
      <c r="NCS181" s="9"/>
      <c r="NCT181" s="9"/>
      <c r="NCU181" s="9"/>
      <c r="NCV181" s="9"/>
      <c r="NCW181" s="9"/>
      <c r="NCX181" s="9"/>
      <c r="NCY181" s="9"/>
      <c r="NCZ181" s="9"/>
      <c r="NDA181" s="9"/>
      <c r="NDB181" s="9"/>
      <c r="NDC181" s="9"/>
      <c r="NDD181" s="9"/>
      <c r="NDE181" s="9"/>
      <c r="NDF181" s="9"/>
      <c r="NDG181" s="9"/>
      <c r="NDH181" s="9"/>
      <c r="NDI181" s="9"/>
      <c r="NDJ181" s="9"/>
      <c r="NDK181" s="9"/>
      <c r="NDL181" s="9"/>
      <c r="NDM181" s="9"/>
      <c r="NDN181" s="9"/>
      <c r="NDO181" s="9"/>
      <c r="NDP181" s="9"/>
      <c r="NDQ181" s="9"/>
      <c r="NDR181" s="9"/>
      <c r="NDS181" s="9"/>
      <c r="NDT181" s="9"/>
      <c r="NDU181" s="9"/>
      <c r="NDV181" s="9"/>
      <c r="NDW181" s="9"/>
      <c r="NDX181" s="9"/>
      <c r="NDY181" s="9"/>
      <c r="NDZ181" s="9"/>
      <c r="NEA181" s="9"/>
      <c r="NEB181" s="9"/>
      <c r="NEC181" s="9"/>
      <c r="NED181" s="9"/>
      <c r="NEE181" s="9"/>
      <c r="NEF181" s="9"/>
      <c r="NEG181" s="9"/>
      <c r="NEH181" s="9"/>
      <c r="NEI181" s="9"/>
      <c r="NEJ181" s="9"/>
      <c r="NEK181" s="9"/>
      <c r="NEL181" s="9"/>
      <c r="NEM181" s="9"/>
      <c r="NEN181" s="9"/>
      <c r="NEO181" s="9"/>
      <c r="NEP181" s="9"/>
      <c r="NEQ181" s="9"/>
      <c r="NER181" s="9"/>
      <c r="NES181" s="9"/>
      <c r="NET181" s="9"/>
      <c r="NEU181" s="9"/>
      <c r="NEV181" s="9"/>
      <c r="NEW181" s="9"/>
      <c r="NEX181" s="9"/>
      <c r="NEY181" s="9"/>
      <c r="NEZ181" s="9"/>
      <c r="NFA181" s="9"/>
      <c r="NFB181" s="9"/>
      <c r="NFC181" s="9"/>
      <c r="NFD181" s="9"/>
      <c r="NFE181" s="9"/>
      <c r="NFF181" s="9"/>
      <c r="NFG181" s="9"/>
      <c r="NFH181" s="9"/>
      <c r="NFI181" s="9"/>
      <c r="NFJ181" s="9"/>
      <c r="NFK181" s="9"/>
      <c r="NFL181" s="9"/>
      <c r="NFM181" s="9"/>
      <c r="NFN181" s="9"/>
      <c r="NFO181" s="9"/>
      <c r="NFP181" s="9"/>
      <c r="NFQ181" s="9"/>
      <c r="NFR181" s="9"/>
      <c r="NFS181" s="9"/>
      <c r="NFT181" s="9"/>
      <c r="NFU181" s="9"/>
      <c r="NFV181" s="9"/>
      <c r="NFW181" s="9"/>
      <c r="NFX181" s="9"/>
      <c r="NFY181" s="9"/>
      <c r="NFZ181" s="9"/>
      <c r="NGA181" s="9"/>
      <c r="NGB181" s="9"/>
      <c r="NGC181" s="9"/>
      <c r="NGD181" s="9"/>
      <c r="NGE181" s="9"/>
      <c r="NGF181" s="9"/>
      <c r="NGG181" s="9"/>
      <c r="NGH181" s="9"/>
      <c r="NGI181" s="9"/>
      <c r="NGJ181" s="9"/>
      <c r="NGK181" s="9"/>
      <c r="NGL181" s="9"/>
      <c r="NGM181" s="9"/>
      <c r="NGN181" s="9"/>
      <c r="NGO181" s="9"/>
      <c r="NGP181" s="9"/>
      <c r="NGQ181" s="9"/>
      <c r="NGR181" s="9"/>
      <c r="NGS181" s="9"/>
      <c r="NGT181" s="9"/>
      <c r="NGU181" s="9"/>
      <c r="NGV181" s="9"/>
      <c r="NGW181" s="9"/>
      <c r="NGX181" s="9"/>
      <c r="NGY181" s="9"/>
      <c r="NGZ181" s="9"/>
      <c r="NHA181" s="9"/>
      <c r="NHB181" s="9"/>
      <c r="NHC181" s="9"/>
      <c r="NHD181" s="9"/>
      <c r="NHE181" s="9"/>
      <c r="NHF181" s="9"/>
      <c r="NHG181" s="9"/>
      <c r="NHH181" s="9"/>
      <c r="NHI181" s="9"/>
      <c r="NHJ181" s="9"/>
      <c r="NHK181" s="9"/>
      <c r="NHL181" s="9"/>
      <c r="NHM181" s="9"/>
      <c r="NHN181" s="9"/>
      <c r="NHO181" s="9"/>
      <c r="NHP181" s="9"/>
      <c r="NHQ181" s="9"/>
      <c r="NHR181" s="9"/>
      <c r="NHS181" s="9"/>
      <c r="NHT181" s="9"/>
      <c r="NHU181" s="9"/>
      <c r="NHV181" s="9"/>
      <c r="NHW181" s="9"/>
      <c r="NHX181" s="9"/>
      <c r="NHY181" s="9"/>
      <c r="NHZ181" s="9"/>
      <c r="NIA181" s="9"/>
      <c r="NIB181" s="9"/>
      <c r="NIC181" s="9"/>
      <c r="NID181" s="9"/>
      <c r="NIE181" s="9"/>
      <c r="NIF181" s="9"/>
      <c r="NIG181" s="9"/>
      <c r="NIH181" s="9"/>
      <c r="NII181" s="9"/>
      <c r="NIJ181" s="9"/>
      <c r="NIK181" s="9"/>
      <c r="NIL181" s="9"/>
      <c r="NIM181" s="9"/>
      <c r="NIN181" s="9"/>
      <c r="NIO181" s="9"/>
      <c r="NIP181" s="9"/>
      <c r="NIQ181" s="9"/>
      <c r="NIR181" s="9"/>
      <c r="NIS181" s="9"/>
      <c r="NIT181" s="9"/>
      <c r="NIU181" s="9"/>
      <c r="NIV181" s="9"/>
      <c r="NIW181" s="9"/>
      <c r="NIX181" s="9"/>
      <c r="NIY181" s="9"/>
      <c r="NIZ181" s="9"/>
      <c r="NJA181" s="9"/>
      <c r="NJB181" s="9"/>
      <c r="NJC181" s="9"/>
      <c r="NJD181" s="9"/>
      <c r="NJE181" s="9"/>
      <c r="NJF181" s="9"/>
      <c r="NJG181" s="9"/>
      <c r="NJH181" s="9"/>
      <c r="NJI181" s="9"/>
      <c r="NJJ181" s="9"/>
      <c r="NJK181" s="9"/>
      <c r="NJL181" s="9"/>
      <c r="NJM181" s="9"/>
      <c r="NJN181" s="9"/>
      <c r="NJO181" s="9"/>
      <c r="NJP181" s="9"/>
      <c r="NJQ181" s="9"/>
      <c r="NJR181" s="9"/>
      <c r="NJS181" s="9"/>
      <c r="NJT181" s="9"/>
      <c r="NJU181" s="9"/>
      <c r="NJV181" s="9"/>
      <c r="NJW181" s="9"/>
      <c r="NJX181" s="9"/>
      <c r="NJY181" s="9"/>
      <c r="NJZ181" s="9"/>
      <c r="NKA181" s="9"/>
      <c r="NKB181" s="9"/>
      <c r="NKC181" s="9"/>
      <c r="NKD181" s="9"/>
      <c r="NKE181" s="9"/>
      <c r="NKF181" s="9"/>
      <c r="NKG181" s="9"/>
      <c r="NKH181" s="9"/>
      <c r="NKI181" s="9"/>
      <c r="NKJ181" s="9"/>
      <c r="NKK181" s="9"/>
      <c r="NKL181" s="9"/>
      <c r="NKM181" s="9"/>
      <c r="NKN181" s="9"/>
      <c r="NKO181" s="9"/>
      <c r="NKP181" s="9"/>
      <c r="NKQ181" s="9"/>
      <c r="NKR181" s="9"/>
      <c r="NKS181" s="9"/>
      <c r="NKT181" s="9"/>
      <c r="NKU181" s="9"/>
      <c r="NKV181" s="9"/>
      <c r="NKW181" s="9"/>
      <c r="NKX181" s="9"/>
      <c r="NKY181" s="9"/>
      <c r="NKZ181" s="9"/>
      <c r="NLA181" s="9"/>
      <c r="NLB181" s="9"/>
      <c r="NLC181" s="9"/>
      <c r="NLD181" s="9"/>
      <c r="NLE181" s="9"/>
      <c r="NLF181" s="9"/>
      <c r="NLG181" s="9"/>
      <c r="NLH181" s="9"/>
      <c r="NLI181" s="9"/>
      <c r="NLJ181" s="9"/>
      <c r="NLK181" s="9"/>
      <c r="NLL181" s="9"/>
      <c r="NLM181" s="9"/>
      <c r="NLN181" s="9"/>
      <c r="NLO181" s="9"/>
      <c r="NLP181" s="9"/>
      <c r="NLQ181" s="9"/>
      <c r="NLR181" s="9"/>
      <c r="NLS181" s="9"/>
      <c r="NLT181" s="9"/>
      <c r="NLU181" s="9"/>
      <c r="NLV181" s="9"/>
      <c r="NLW181" s="9"/>
      <c r="NLX181" s="9"/>
      <c r="NLY181" s="9"/>
      <c r="NLZ181" s="9"/>
      <c r="NMA181" s="9"/>
      <c r="NMB181" s="9"/>
      <c r="NMC181" s="9"/>
      <c r="NMD181" s="9"/>
      <c r="NME181" s="9"/>
      <c r="NMF181" s="9"/>
      <c r="NMG181" s="9"/>
      <c r="NMH181" s="9"/>
      <c r="NMI181" s="9"/>
      <c r="NMJ181" s="9"/>
      <c r="NMK181" s="9"/>
      <c r="NML181" s="9"/>
      <c r="NMM181" s="9"/>
      <c r="NMN181" s="9"/>
      <c r="NMO181" s="9"/>
      <c r="NMP181" s="9"/>
      <c r="NMQ181" s="9"/>
      <c r="NMR181" s="9"/>
      <c r="NMS181" s="9"/>
      <c r="NMT181" s="9"/>
      <c r="NMU181" s="9"/>
      <c r="NMV181" s="9"/>
      <c r="NMW181" s="9"/>
      <c r="NMX181" s="9"/>
      <c r="NMY181" s="9"/>
      <c r="NMZ181" s="9"/>
      <c r="NNA181" s="9"/>
      <c r="NNB181" s="9"/>
      <c r="NNC181" s="9"/>
      <c r="NND181" s="9"/>
      <c r="NNE181" s="9"/>
      <c r="NNF181" s="9"/>
      <c r="NNG181" s="9"/>
      <c r="NNH181" s="9"/>
      <c r="NNI181" s="9"/>
      <c r="NNJ181" s="9"/>
      <c r="NNK181" s="9"/>
      <c r="NNL181" s="9"/>
      <c r="NNM181" s="9"/>
      <c r="NNN181" s="9"/>
      <c r="NNO181" s="9"/>
      <c r="NNP181" s="9"/>
      <c r="NNQ181" s="9"/>
      <c r="NNR181" s="9"/>
      <c r="NNS181" s="9"/>
      <c r="NNT181" s="9"/>
      <c r="NNU181" s="9"/>
      <c r="NNV181" s="9"/>
      <c r="NNW181" s="9"/>
      <c r="NNX181" s="9"/>
      <c r="NNY181" s="9"/>
      <c r="NNZ181" s="9"/>
      <c r="NOA181" s="9"/>
      <c r="NOB181" s="9"/>
      <c r="NOC181" s="9"/>
      <c r="NOD181" s="9"/>
      <c r="NOE181" s="9"/>
      <c r="NOF181" s="9"/>
      <c r="NOG181" s="9"/>
      <c r="NOH181" s="9"/>
      <c r="NOI181" s="9"/>
      <c r="NOJ181" s="9"/>
      <c r="NOK181" s="9"/>
      <c r="NOL181" s="9"/>
      <c r="NOM181" s="9"/>
      <c r="NON181" s="9"/>
      <c r="NOO181" s="9"/>
      <c r="NOP181" s="9"/>
      <c r="NOQ181" s="9"/>
      <c r="NOR181" s="9"/>
      <c r="NOS181" s="9"/>
      <c r="NOT181" s="9"/>
      <c r="NOU181" s="9"/>
      <c r="NOV181" s="9"/>
      <c r="NOW181" s="9"/>
      <c r="NOX181" s="9"/>
      <c r="NOY181" s="9"/>
      <c r="NOZ181" s="9"/>
      <c r="NPA181" s="9"/>
      <c r="NPB181" s="9"/>
      <c r="NPC181" s="9"/>
      <c r="NPD181" s="9"/>
      <c r="NPE181" s="9"/>
      <c r="NPF181" s="9"/>
      <c r="NPG181" s="9"/>
      <c r="NPH181" s="9"/>
      <c r="NPI181" s="9"/>
      <c r="NPJ181" s="9"/>
      <c r="NPK181" s="9"/>
      <c r="NPL181" s="9"/>
      <c r="NPM181" s="9"/>
      <c r="NPN181" s="9"/>
      <c r="NPO181" s="9"/>
      <c r="NPP181" s="9"/>
      <c r="NPQ181" s="9"/>
      <c r="NPR181" s="9"/>
      <c r="NPS181" s="9"/>
      <c r="NPT181" s="9"/>
      <c r="NPU181" s="9"/>
      <c r="NPV181" s="9"/>
      <c r="NPW181" s="9"/>
      <c r="NPX181" s="9"/>
      <c r="NPY181" s="9"/>
      <c r="NPZ181" s="9"/>
      <c r="NQA181" s="9"/>
      <c r="NQB181" s="9"/>
      <c r="NQC181" s="9"/>
      <c r="NQD181" s="9"/>
      <c r="NQE181" s="9"/>
      <c r="NQF181" s="9"/>
      <c r="NQG181" s="9"/>
      <c r="NQH181" s="9"/>
      <c r="NQI181" s="9"/>
      <c r="NQJ181" s="9"/>
      <c r="NQK181" s="9"/>
      <c r="NQL181" s="9"/>
      <c r="NQM181" s="9"/>
      <c r="NQN181" s="9"/>
      <c r="NQO181" s="9"/>
      <c r="NQP181" s="9"/>
      <c r="NQQ181" s="9"/>
      <c r="NQR181" s="9"/>
      <c r="NQS181" s="9"/>
      <c r="NQT181" s="9"/>
      <c r="NQU181" s="9"/>
      <c r="NQV181" s="9"/>
      <c r="NQW181" s="9"/>
      <c r="NQX181" s="9"/>
      <c r="NQY181" s="9"/>
      <c r="NQZ181" s="9"/>
      <c r="NRA181" s="9"/>
      <c r="NRB181" s="9"/>
      <c r="NRC181" s="9"/>
      <c r="NRD181" s="9"/>
      <c r="NRE181" s="9"/>
      <c r="NRF181" s="9"/>
      <c r="NRG181" s="9"/>
      <c r="NRH181" s="9"/>
      <c r="NRI181" s="9"/>
      <c r="NRJ181" s="9"/>
      <c r="NRK181" s="9"/>
      <c r="NRL181" s="9"/>
      <c r="NRM181" s="9"/>
      <c r="NRN181" s="9"/>
      <c r="NRO181" s="9"/>
      <c r="NRP181" s="9"/>
      <c r="NRQ181" s="9"/>
      <c r="NRR181" s="9"/>
      <c r="NRS181" s="9"/>
      <c r="NRT181" s="9"/>
      <c r="NRU181" s="9"/>
      <c r="NRV181" s="9"/>
      <c r="NRW181" s="9"/>
      <c r="NRX181" s="9"/>
      <c r="NRY181" s="9"/>
      <c r="NRZ181" s="9"/>
      <c r="NSA181" s="9"/>
      <c r="NSB181" s="9"/>
      <c r="NSC181" s="9"/>
      <c r="NSD181" s="9"/>
      <c r="NSE181" s="9"/>
      <c r="NSF181" s="9"/>
      <c r="NSG181" s="9"/>
      <c r="NSH181" s="9"/>
      <c r="NSI181" s="9"/>
      <c r="NSJ181" s="9"/>
      <c r="NSK181" s="9"/>
      <c r="NSL181" s="9"/>
      <c r="NSM181" s="9"/>
      <c r="NSN181" s="9"/>
      <c r="NSO181" s="9"/>
      <c r="NSP181" s="9"/>
      <c r="NSQ181" s="9"/>
      <c r="NSR181" s="9"/>
      <c r="NSS181" s="9"/>
      <c r="NST181" s="9"/>
      <c r="NSU181" s="9"/>
      <c r="NSV181" s="9"/>
      <c r="NSW181" s="9"/>
      <c r="NSX181" s="9"/>
      <c r="NSY181" s="9"/>
      <c r="NSZ181" s="9"/>
      <c r="NTA181" s="9"/>
      <c r="NTB181" s="9"/>
      <c r="NTC181" s="9"/>
      <c r="NTD181" s="9"/>
      <c r="NTE181" s="9"/>
      <c r="NTF181" s="9"/>
      <c r="NTG181" s="9"/>
      <c r="NTH181" s="9"/>
      <c r="NTI181" s="9"/>
      <c r="NTJ181" s="9"/>
      <c r="NTK181" s="9"/>
      <c r="NTL181" s="9"/>
      <c r="NTM181" s="9"/>
      <c r="NTN181" s="9"/>
      <c r="NTO181" s="9"/>
      <c r="NTP181" s="9"/>
      <c r="NTQ181" s="9"/>
      <c r="NTR181" s="9"/>
      <c r="NTS181" s="9"/>
      <c r="NTT181" s="9"/>
      <c r="NTU181" s="9"/>
      <c r="NTV181" s="9"/>
      <c r="NTW181" s="9"/>
      <c r="NTX181" s="9"/>
      <c r="NTY181" s="9"/>
      <c r="NTZ181" s="9"/>
      <c r="NUA181" s="9"/>
      <c r="NUB181" s="9"/>
      <c r="NUC181" s="9"/>
      <c r="NUD181" s="9"/>
      <c r="NUE181" s="9"/>
      <c r="NUF181" s="9"/>
      <c r="NUG181" s="9"/>
      <c r="NUH181" s="9"/>
      <c r="NUI181" s="9"/>
      <c r="NUJ181" s="9"/>
      <c r="NUK181" s="9"/>
      <c r="NUL181" s="9"/>
      <c r="NUM181" s="9"/>
      <c r="NUN181" s="9"/>
      <c r="NUO181" s="9"/>
      <c r="NUP181" s="9"/>
      <c r="NUQ181" s="9"/>
      <c r="NUR181" s="9"/>
      <c r="NUS181" s="9"/>
      <c r="NUT181" s="9"/>
      <c r="NUU181" s="9"/>
      <c r="NUV181" s="9"/>
      <c r="NUW181" s="9"/>
      <c r="NUX181" s="9"/>
      <c r="NUY181" s="9"/>
      <c r="NUZ181" s="9"/>
      <c r="NVA181" s="9"/>
      <c r="NVB181" s="9"/>
      <c r="NVC181" s="9"/>
      <c r="NVD181" s="9"/>
      <c r="NVE181" s="9"/>
      <c r="NVF181" s="9"/>
      <c r="NVG181" s="9"/>
      <c r="NVH181" s="9"/>
      <c r="NVI181" s="9"/>
      <c r="NVJ181" s="9"/>
      <c r="NVK181" s="9"/>
      <c r="NVL181" s="9"/>
      <c r="NVM181" s="9"/>
      <c r="NVN181" s="9"/>
      <c r="NVO181" s="9"/>
      <c r="NVP181" s="9"/>
      <c r="NVQ181" s="9"/>
      <c r="NVR181" s="9"/>
      <c r="NVS181" s="9"/>
      <c r="NVT181" s="9"/>
      <c r="NVU181" s="9"/>
      <c r="NVV181" s="9"/>
      <c r="NVW181" s="9"/>
      <c r="NVX181" s="9"/>
      <c r="NVY181" s="9"/>
      <c r="NVZ181" s="9"/>
      <c r="NWA181" s="9"/>
      <c r="NWB181" s="9"/>
      <c r="NWC181" s="9"/>
      <c r="NWD181" s="9"/>
      <c r="NWE181" s="9"/>
      <c r="NWF181" s="9"/>
      <c r="NWG181" s="9"/>
      <c r="NWH181" s="9"/>
      <c r="NWI181" s="9"/>
      <c r="NWJ181" s="9"/>
      <c r="NWK181" s="9"/>
      <c r="NWL181" s="9"/>
      <c r="NWM181" s="9"/>
      <c r="NWN181" s="9"/>
      <c r="NWO181" s="9"/>
      <c r="NWP181" s="9"/>
      <c r="NWQ181" s="9"/>
      <c r="NWR181" s="9"/>
      <c r="NWS181" s="9"/>
      <c r="NWT181" s="9"/>
      <c r="NWU181" s="9"/>
      <c r="NWV181" s="9"/>
      <c r="NWW181" s="9"/>
      <c r="NWX181" s="9"/>
      <c r="NWY181" s="9"/>
      <c r="NWZ181" s="9"/>
      <c r="NXA181" s="9"/>
      <c r="NXB181" s="9"/>
      <c r="NXC181" s="9"/>
      <c r="NXD181" s="9"/>
      <c r="NXE181" s="9"/>
      <c r="NXF181" s="9"/>
      <c r="NXG181" s="9"/>
      <c r="NXH181" s="9"/>
      <c r="NXI181" s="9"/>
      <c r="NXJ181" s="9"/>
      <c r="NXK181" s="9"/>
      <c r="NXL181" s="9"/>
      <c r="NXM181" s="9"/>
      <c r="NXN181" s="9"/>
      <c r="NXO181" s="9"/>
      <c r="NXP181" s="9"/>
      <c r="NXQ181" s="9"/>
      <c r="NXR181" s="9"/>
      <c r="NXS181" s="9"/>
      <c r="NXT181" s="9"/>
      <c r="NXU181" s="9"/>
      <c r="NXV181" s="9"/>
      <c r="NXW181" s="9"/>
      <c r="NXX181" s="9"/>
      <c r="NXY181" s="9"/>
      <c r="NXZ181" s="9"/>
      <c r="NYA181" s="9"/>
      <c r="NYB181" s="9"/>
      <c r="NYC181" s="9"/>
      <c r="NYD181" s="9"/>
      <c r="NYE181" s="9"/>
      <c r="NYF181" s="9"/>
      <c r="NYG181" s="9"/>
      <c r="NYH181" s="9"/>
      <c r="NYI181" s="9"/>
      <c r="NYJ181" s="9"/>
      <c r="NYK181" s="9"/>
      <c r="NYL181" s="9"/>
      <c r="NYM181" s="9"/>
      <c r="NYN181" s="9"/>
      <c r="NYO181" s="9"/>
      <c r="NYP181" s="9"/>
      <c r="NYQ181" s="9"/>
      <c r="NYR181" s="9"/>
      <c r="NYS181" s="9"/>
      <c r="NYT181" s="9"/>
      <c r="NYU181" s="9"/>
      <c r="NYV181" s="9"/>
      <c r="NYW181" s="9"/>
      <c r="NYX181" s="9"/>
      <c r="NYY181" s="9"/>
      <c r="NYZ181" s="9"/>
      <c r="NZA181" s="9"/>
      <c r="NZB181" s="9"/>
      <c r="NZC181" s="9"/>
      <c r="NZD181" s="9"/>
      <c r="NZE181" s="9"/>
      <c r="NZF181" s="9"/>
      <c r="NZG181" s="9"/>
      <c r="NZH181" s="9"/>
      <c r="NZI181" s="9"/>
      <c r="NZJ181" s="9"/>
      <c r="NZK181" s="9"/>
      <c r="NZL181" s="9"/>
      <c r="NZM181" s="9"/>
      <c r="NZN181" s="9"/>
      <c r="NZO181" s="9"/>
      <c r="NZP181" s="9"/>
      <c r="NZQ181" s="9"/>
      <c r="NZR181" s="9"/>
      <c r="NZS181" s="9"/>
      <c r="NZT181" s="9"/>
      <c r="NZU181" s="9"/>
      <c r="NZV181" s="9"/>
      <c r="NZW181" s="9"/>
      <c r="NZX181" s="9"/>
      <c r="NZY181" s="9"/>
      <c r="NZZ181" s="9"/>
      <c r="OAA181" s="9"/>
      <c r="OAB181" s="9"/>
      <c r="OAC181" s="9"/>
      <c r="OAD181" s="9"/>
      <c r="OAE181" s="9"/>
      <c r="OAF181" s="9"/>
      <c r="OAG181" s="9"/>
      <c r="OAH181" s="9"/>
      <c r="OAI181" s="9"/>
      <c r="OAJ181" s="9"/>
      <c r="OAK181" s="9"/>
      <c r="OAL181" s="9"/>
      <c r="OAM181" s="9"/>
      <c r="OAN181" s="9"/>
      <c r="OAO181" s="9"/>
      <c r="OAP181" s="9"/>
      <c r="OAQ181" s="9"/>
      <c r="OAR181" s="9"/>
      <c r="OAS181" s="9"/>
      <c r="OAT181" s="9"/>
      <c r="OAU181" s="9"/>
      <c r="OAV181" s="9"/>
      <c r="OAW181" s="9"/>
      <c r="OAX181" s="9"/>
      <c r="OAY181" s="9"/>
      <c r="OAZ181" s="9"/>
      <c r="OBA181" s="9"/>
      <c r="OBB181" s="9"/>
      <c r="OBC181" s="9"/>
      <c r="OBD181" s="9"/>
      <c r="OBE181" s="9"/>
      <c r="OBF181" s="9"/>
      <c r="OBG181" s="9"/>
      <c r="OBH181" s="9"/>
      <c r="OBI181" s="9"/>
      <c r="OBJ181" s="9"/>
      <c r="OBK181" s="9"/>
      <c r="OBL181" s="9"/>
      <c r="OBM181" s="9"/>
      <c r="OBN181" s="9"/>
      <c r="OBO181" s="9"/>
      <c r="OBP181" s="9"/>
      <c r="OBQ181" s="9"/>
      <c r="OBR181" s="9"/>
      <c r="OBS181" s="9"/>
      <c r="OBT181" s="9"/>
      <c r="OBU181" s="9"/>
      <c r="OBV181" s="9"/>
      <c r="OBW181" s="9"/>
      <c r="OBX181" s="9"/>
      <c r="OBY181" s="9"/>
      <c r="OBZ181" s="9"/>
      <c r="OCA181" s="9"/>
      <c r="OCB181" s="9"/>
      <c r="OCC181" s="9"/>
      <c r="OCD181" s="9"/>
      <c r="OCE181" s="9"/>
      <c r="OCF181" s="9"/>
      <c r="OCG181" s="9"/>
      <c r="OCH181" s="9"/>
      <c r="OCI181" s="9"/>
      <c r="OCJ181" s="9"/>
      <c r="OCK181" s="9"/>
      <c r="OCL181" s="9"/>
      <c r="OCM181" s="9"/>
      <c r="OCN181" s="9"/>
      <c r="OCO181" s="9"/>
      <c r="OCP181" s="9"/>
      <c r="OCQ181" s="9"/>
      <c r="OCR181" s="9"/>
      <c r="OCS181" s="9"/>
      <c r="OCT181" s="9"/>
      <c r="OCU181" s="9"/>
      <c r="OCV181" s="9"/>
      <c r="OCW181" s="9"/>
      <c r="OCX181" s="9"/>
      <c r="OCY181" s="9"/>
      <c r="OCZ181" s="9"/>
      <c r="ODA181" s="9"/>
      <c r="ODB181" s="9"/>
      <c r="ODC181" s="9"/>
      <c r="ODD181" s="9"/>
      <c r="ODE181" s="9"/>
      <c r="ODF181" s="9"/>
      <c r="ODG181" s="9"/>
      <c r="ODH181" s="9"/>
      <c r="ODI181" s="9"/>
      <c r="ODJ181" s="9"/>
      <c r="ODK181" s="9"/>
      <c r="ODL181" s="9"/>
      <c r="ODM181" s="9"/>
      <c r="ODN181" s="9"/>
      <c r="ODO181" s="9"/>
      <c r="ODP181" s="9"/>
      <c r="ODQ181" s="9"/>
      <c r="ODR181" s="9"/>
      <c r="ODS181" s="9"/>
      <c r="ODT181" s="9"/>
      <c r="ODU181" s="9"/>
      <c r="ODV181" s="9"/>
      <c r="ODW181" s="9"/>
      <c r="ODX181" s="9"/>
      <c r="ODY181" s="9"/>
      <c r="ODZ181" s="9"/>
      <c r="OEA181" s="9"/>
      <c r="OEB181" s="9"/>
      <c r="OEC181" s="9"/>
      <c r="OED181" s="9"/>
      <c r="OEE181" s="9"/>
      <c r="OEF181" s="9"/>
      <c r="OEG181" s="9"/>
      <c r="OEH181" s="9"/>
      <c r="OEI181" s="9"/>
      <c r="OEJ181" s="9"/>
      <c r="OEK181" s="9"/>
      <c r="OEL181" s="9"/>
      <c r="OEM181" s="9"/>
      <c r="OEN181" s="9"/>
      <c r="OEO181" s="9"/>
      <c r="OEP181" s="9"/>
      <c r="OEQ181" s="9"/>
      <c r="OER181" s="9"/>
      <c r="OES181" s="9"/>
      <c r="OET181" s="9"/>
      <c r="OEU181" s="9"/>
      <c r="OEV181" s="9"/>
      <c r="OEW181" s="9"/>
      <c r="OEX181" s="9"/>
      <c r="OEY181" s="9"/>
      <c r="OEZ181" s="9"/>
      <c r="OFA181" s="9"/>
      <c r="OFB181" s="9"/>
      <c r="OFC181" s="9"/>
      <c r="OFD181" s="9"/>
      <c r="OFE181" s="9"/>
      <c r="OFF181" s="9"/>
      <c r="OFG181" s="9"/>
      <c r="OFH181" s="9"/>
      <c r="OFI181" s="9"/>
      <c r="OFJ181" s="9"/>
      <c r="OFK181" s="9"/>
      <c r="OFL181" s="9"/>
      <c r="OFM181" s="9"/>
      <c r="OFN181" s="9"/>
      <c r="OFO181" s="9"/>
      <c r="OFP181" s="9"/>
      <c r="OFQ181" s="9"/>
      <c r="OFR181" s="9"/>
      <c r="OFS181" s="9"/>
      <c r="OFT181" s="9"/>
      <c r="OFU181" s="9"/>
      <c r="OFV181" s="9"/>
      <c r="OFW181" s="9"/>
      <c r="OFX181" s="9"/>
      <c r="OFY181" s="9"/>
      <c r="OFZ181" s="9"/>
      <c r="OGA181" s="9"/>
      <c r="OGB181" s="9"/>
      <c r="OGC181" s="9"/>
      <c r="OGD181" s="9"/>
      <c r="OGE181" s="9"/>
      <c r="OGF181" s="9"/>
      <c r="OGG181" s="9"/>
      <c r="OGH181" s="9"/>
      <c r="OGI181" s="9"/>
      <c r="OGJ181" s="9"/>
      <c r="OGK181" s="9"/>
      <c r="OGL181" s="9"/>
      <c r="OGM181" s="9"/>
      <c r="OGN181" s="9"/>
      <c r="OGO181" s="9"/>
      <c r="OGP181" s="9"/>
      <c r="OGQ181" s="9"/>
      <c r="OGR181" s="9"/>
      <c r="OGS181" s="9"/>
      <c r="OGT181" s="9"/>
      <c r="OGU181" s="9"/>
      <c r="OGV181" s="9"/>
      <c r="OGW181" s="9"/>
      <c r="OGX181" s="9"/>
      <c r="OGY181" s="9"/>
      <c r="OGZ181" s="9"/>
      <c r="OHA181" s="9"/>
      <c r="OHB181" s="9"/>
      <c r="OHC181" s="9"/>
      <c r="OHD181" s="9"/>
      <c r="OHE181" s="9"/>
      <c r="OHF181" s="9"/>
      <c r="OHG181" s="9"/>
      <c r="OHH181" s="9"/>
      <c r="OHI181" s="9"/>
      <c r="OHJ181" s="9"/>
      <c r="OHK181" s="9"/>
      <c r="OHL181" s="9"/>
      <c r="OHM181" s="9"/>
      <c r="OHN181" s="9"/>
      <c r="OHO181" s="9"/>
      <c r="OHP181" s="9"/>
      <c r="OHQ181" s="9"/>
      <c r="OHR181" s="9"/>
      <c r="OHS181" s="9"/>
      <c r="OHT181" s="9"/>
      <c r="OHU181" s="9"/>
      <c r="OHV181" s="9"/>
      <c r="OHW181" s="9"/>
      <c r="OHX181" s="9"/>
      <c r="OHY181" s="9"/>
      <c r="OHZ181" s="9"/>
      <c r="OIA181" s="9"/>
      <c r="OIB181" s="9"/>
      <c r="OIC181" s="9"/>
      <c r="OID181" s="9"/>
      <c r="OIE181" s="9"/>
      <c r="OIF181" s="9"/>
      <c r="OIG181" s="9"/>
      <c r="OIH181" s="9"/>
      <c r="OII181" s="9"/>
      <c r="OIJ181" s="9"/>
      <c r="OIK181" s="9"/>
      <c r="OIL181" s="9"/>
      <c r="OIM181" s="9"/>
      <c r="OIN181" s="9"/>
      <c r="OIO181" s="9"/>
      <c r="OIP181" s="9"/>
      <c r="OIQ181" s="9"/>
      <c r="OIR181" s="9"/>
      <c r="OIS181" s="9"/>
      <c r="OIT181" s="9"/>
      <c r="OIU181" s="9"/>
      <c r="OIV181" s="9"/>
      <c r="OIW181" s="9"/>
      <c r="OIX181" s="9"/>
      <c r="OIY181" s="9"/>
      <c r="OIZ181" s="9"/>
      <c r="OJA181" s="9"/>
      <c r="OJB181" s="9"/>
      <c r="OJC181" s="9"/>
      <c r="OJD181" s="9"/>
      <c r="OJE181" s="9"/>
      <c r="OJF181" s="9"/>
      <c r="OJG181" s="9"/>
      <c r="OJH181" s="9"/>
      <c r="OJI181" s="9"/>
      <c r="OJJ181" s="9"/>
      <c r="OJK181" s="9"/>
      <c r="OJL181" s="9"/>
      <c r="OJM181" s="9"/>
      <c r="OJN181" s="9"/>
      <c r="OJO181" s="9"/>
      <c r="OJP181" s="9"/>
      <c r="OJQ181" s="9"/>
      <c r="OJR181" s="9"/>
      <c r="OJS181" s="9"/>
      <c r="OJT181" s="9"/>
      <c r="OJU181" s="9"/>
      <c r="OJV181" s="9"/>
      <c r="OJW181" s="9"/>
      <c r="OJX181" s="9"/>
      <c r="OJY181" s="9"/>
      <c r="OJZ181" s="9"/>
      <c r="OKA181" s="9"/>
      <c r="OKB181" s="9"/>
      <c r="OKC181" s="9"/>
      <c r="OKD181" s="9"/>
      <c r="OKE181" s="9"/>
      <c r="OKF181" s="9"/>
      <c r="OKG181" s="9"/>
      <c r="OKH181" s="9"/>
      <c r="OKI181" s="9"/>
      <c r="OKJ181" s="9"/>
      <c r="OKK181" s="9"/>
      <c r="OKL181" s="9"/>
      <c r="OKM181" s="9"/>
      <c r="OKN181" s="9"/>
      <c r="OKO181" s="9"/>
      <c r="OKP181" s="9"/>
      <c r="OKQ181" s="9"/>
      <c r="OKR181" s="9"/>
      <c r="OKS181" s="9"/>
      <c r="OKT181" s="9"/>
      <c r="OKU181" s="9"/>
      <c r="OKV181" s="9"/>
      <c r="OKW181" s="9"/>
      <c r="OKX181" s="9"/>
      <c r="OKY181" s="9"/>
      <c r="OKZ181" s="9"/>
      <c r="OLA181" s="9"/>
      <c r="OLB181" s="9"/>
      <c r="OLC181" s="9"/>
      <c r="OLD181" s="9"/>
      <c r="OLE181" s="9"/>
      <c r="OLF181" s="9"/>
      <c r="OLG181" s="9"/>
      <c r="OLH181" s="9"/>
      <c r="OLI181" s="9"/>
      <c r="OLJ181" s="9"/>
      <c r="OLK181" s="9"/>
      <c r="OLL181" s="9"/>
      <c r="OLM181" s="9"/>
      <c r="OLN181" s="9"/>
      <c r="OLO181" s="9"/>
      <c r="OLP181" s="9"/>
      <c r="OLQ181" s="9"/>
      <c r="OLR181" s="9"/>
      <c r="OLS181" s="9"/>
      <c r="OLT181" s="9"/>
      <c r="OLU181" s="9"/>
      <c r="OLV181" s="9"/>
      <c r="OLW181" s="9"/>
      <c r="OLX181" s="9"/>
      <c r="OLY181" s="9"/>
      <c r="OLZ181" s="9"/>
      <c r="OMA181" s="9"/>
      <c r="OMB181" s="9"/>
      <c r="OMC181" s="9"/>
      <c r="OMD181" s="9"/>
      <c r="OME181" s="9"/>
      <c r="OMF181" s="9"/>
      <c r="OMG181" s="9"/>
      <c r="OMH181" s="9"/>
      <c r="OMI181" s="9"/>
      <c r="OMJ181" s="9"/>
      <c r="OMK181" s="9"/>
      <c r="OML181" s="9"/>
      <c r="OMM181" s="9"/>
      <c r="OMN181" s="9"/>
      <c r="OMO181" s="9"/>
      <c r="OMP181" s="9"/>
      <c r="OMQ181" s="9"/>
      <c r="OMR181" s="9"/>
      <c r="OMS181" s="9"/>
      <c r="OMT181" s="9"/>
      <c r="OMU181" s="9"/>
      <c r="OMV181" s="9"/>
      <c r="OMW181" s="9"/>
      <c r="OMX181" s="9"/>
      <c r="OMY181" s="9"/>
      <c r="OMZ181" s="9"/>
      <c r="ONA181" s="9"/>
      <c r="ONB181" s="9"/>
      <c r="ONC181" s="9"/>
      <c r="OND181" s="9"/>
      <c r="ONE181" s="9"/>
      <c r="ONF181" s="9"/>
      <c r="ONG181" s="9"/>
      <c r="ONH181" s="9"/>
      <c r="ONI181" s="9"/>
      <c r="ONJ181" s="9"/>
      <c r="ONK181" s="9"/>
      <c r="ONL181" s="9"/>
      <c r="ONM181" s="9"/>
      <c r="ONN181" s="9"/>
      <c r="ONO181" s="9"/>
      <c r="ONP181" s="9"/>
      <c r="ONQ181" s="9"/>
      <c r="ONR181" s="9"/>
      <c r="ONS181" s="9"/>
      <c r="ONT181" s="9"/>
      <c r="ONU181" s="9"/>
      <c r="ONV181" s="9"/>
      <c r="ONW181" s="9"/>
      <c r="ONX181" s="9"/>
      <c r="ONY181" s="9"/>
      <c r="ONZ181" s="9"/>
      <c r="OOA181" s="9"/>
      <c r="OOB181" s="9"/>
      <c r="OOC181" s="9"/>
      <c r="OOD181" s="9"/>
      <c r="OOE181" s="9"/>
      <c r="OOF181" s="9"/>
      <c r="OOG181" s="9"/>
      <c r="OOH181" s="9"/>
      <c r="OOI181" s="9"/>
      <c r="OOJ181" s="9"/>
      <c r="OOK181" s="9"/>
      <c r="OOL181" s="9"/>
      <c r="OOM181" s="9"/>
      <c r="OON181" s="9"/>
      <c r="OOO181" s="9"/>
      <c r="OOP181" s="9"/>
      <c r="OOQ181" s="9"/>
      <c r="OOR181" s="9"/>
      <c r="OOS181" s="9"/>
      <c r="OOT181" s="9"/>
      <c r="OOU181" s="9"/>
      <c r="OOV181" s="9"/>
      <c r="OOW181" s="9"/>
      <c r="OOX181" s="9"/>
      <c r="OOY181" s="9"/>
      <c r="OOZ181" s="9"/>
      <c r="OPA181" s="9"/>
      <c r="OPB181" s="9"/>
      <c r="OPC181" s="9"/>
      <c r="OPD181" s="9"/>
      <c r="OPE181" s="9"/>
      <c r="OPF181" s="9"/>
      <c r="OPG181" s="9"/>
      <c r="OPH181" s="9"/>
      <c r="OPI181" s="9"/>
      <c r="OPJ181" s="9"/>
      <c r="OPK181" s="9"/>
      <c r="OPL181" s="9"/>
      <c r="OPM181" s="9"/>
      <c r="OPN181" s="9"/>
      <c r="OPO181" s="9"/>
      <c r="OPP181" s="9"/>
      <c r="OPQ181" s="9"/>
      <c r="OPR181" s="9"/>
      <c r="OPS181" s="9"/>
      <c r="OPT181" s="9"/>
      <c r="OPU181" s="9"/>
      <c r="OPV181" s="9"/>
      <c r="OPW181" s="9"/>
      <c r="OPX181" s="9"/>
      <c r="OPY181" s="9"/>
      <c r="OPZ181" s="9"/>
      <c r="OQA181" s="9"/>
      <c r="OQB181" s="9"/>
      <c r="OQC181" s="9"/>
      <c r="OQD181" s="9"/>
      <c r="OQE181" s="9"/>
      <c r="OQF181" s="9"/>
      <c r="OQG181" s="9"/>
      <c r="OQH181" s="9"/>
      <c r="OQI181" s="9"/>
      <c r="OQJ181" s="9"/>
      <c r="OQK181" s="9"/>
      <c r="OQL181" s="9"/>
      <c r="OQM181" s="9"/>
      <c r="OQN181" s="9"/>
      <c r="OQO181" s="9"/>
      <c r="OQP181" s="9"/>
      <c r="OQQ181" s="9"/>
      <c r="OQR181" s="9"/>
      <c r="OQS181" s="9"/>
      <c r="OQT181" s="9"/>
      <c r="OQU181" s="9"/>
      <c r="OQV181" s="9"/>
      <c r="OQW181" s="9"/>
      <c r="OQX181" s="9"/>
      <c r="OQY181" s="9"/>
      <c r="OQZ181" s="9"/>
      <c r="ORA181" s="9"/>
      <c r="ORB181" s="9"/>
      <c r="ORC181" s="9"/>
      <c r="ORD181" s="9"/>
      <c r="ORE181" s="9"/>
      <c r="ORF181" s="9"/>
      <c r="ORG181" s="9"/>
      <c r="ORH181" s="9"/>
      <c r="ORI181" s="9"/>
      <c r="ORJ181" s="9"/>
      <c r="ORK181" s="9"/>
      <c r="ORL181" s="9"/>
      <c r="ORM181" s="9"/>
      <c r="ORN181" s="9"/>
      <c r="ORO181" s="9"/>
      <c r="ORP181" s="9"/>
      <c r="ORQ181" s="9"/>
      <c r="ORR181" s="9"/>
      <c r="ORS181" s="9"/>
      <c r="ORT181" s="9"/>
      <c r="ORU181" s="9"/>
      <c r="ORV181" s="9"/>
      <c r="ORW181" s="9"/>
      <c r="ORX181" s="9"/>
      <c r="ORY181" s="9"/>
      <c r="ORZ181" s="9"/>
      <c r="OSA181" s="9"/>
      <c r="OSB181" s="9"/>
      <c r="OSC181" s="9"/>
      <c r="OSD181" s="9"/>
      <c r="OSE181" s="9"/>
      <c r="OSF181" s="9"/>
      <c r="OSG181" s="9"/>
      <c r="OSH181" s="9"/>
      <c r="OSI181" s="9"/>
      <c r="OSJ181" s="9"/>
      <c r="OSK181" s="9"/>
      <c r="OSL181" s="9"/>
      <c r="OSM181" s="9"/>
      <c r="OSN181" s="9"/>
      <c r="OSO181" s="9"/>
      <c r="OSP181" s="9"/>
      <c r="OSQ181" s="9"/>
      <c r="OSR181" s="9"/>
      <c r="OSS181" s="9"/>
      <c r="OST181" s="9"/>
      <c r="OSU181" s="9"/>
      <c r="OSV181" s="9"/>
      <c r="OSW181" s="9"/>
      <c r="OSX181" s="9"/>
      <c r="OSY181" s="9"/>
      <c r="OSZ181" s="9"/>
      <c r="OTA181" s="9"/>
      <c r="OTB181" s="9"/>
      <c r="OTC181" s="9"/>
      <c r="OTD181" s="9"/>
      <c r="OTE181" s="9"/>
      <c r="OTF181" s="9"/>
      <c r="OTG181" s="9"/>
      <c r="OTH181" s="9"/>
      <c r="OTI181" s="9"/>
      <c r="OTJ181" s="9"/>
      <c r="OTK181" s="9"/>
      <c r="OTL181" s="9"/>
      <c r="OTM181" s="9"/>
      <c r="OTN181" s="9"/>
      <c r="OTO181" s="9"/>
      <c r="OTP181" s="9"/>
      <c r="OTQ181" s="9"/>
      <c r="OTR181" s="9"/>
      <c r="OTS181" s="9"/>
      <c r="OTT181" s="9"/>
      <c r="OTU181" s="9"/>
      <c r="OTV181" s="9"/>
      <c r="OTW181" s="9"/>
      <c r="OTX181" s="9"/>
      <c r="OTY181" s="9"/>
      <c r="OTZ181" s="9"/>
      <c r="OUA181" s="9"/>
      <c r="OUB181" s="9"/>
      <c r="OUC181" s="9"/>
      <c r="OUD181" s="9"/>
      <c r="OUE181" s="9"/>
      <c r="OUF181" s="9"/>
      <c r="OUG181" s="9"/>
      <c r="OUH181" s="9"/>
      <c r="OUI181" s="9"/>
      <c r="OUJ181" s="9"/>
      <c r="OUK181" s="9"/>
      <c r="OUL181" s="9"/>
      <c r="OUM181" s="9"/>
      <c r="OUN181" s="9"/>
      <c r="OUO181" s="9"/>
      <c r="OUP181" s="9"/>
      <c r="OUQ181" s="9"/>
      <c r="OUR181" s="9"/>
      <c r="OUS181" s="9"/>
      <c r="OUT181" s="9"/>
      <c r="OUU181" s="9"/>
      <c r="OUV181" s="9"/>
      <c r="OUW181" s="9"/>
      <c r="OUX181" s="9"/>
      <c r="OUY181" s="9"/>
      <c r="OUZ181" s="9"/>
      <c r="OVA181" s="9"/>
      <c r="OVB181" s="9"/>
      <c r="OVC181" s="9"/>
      <c r="OVD181" s="9"/>
      <c r="OVE181" s="9"/>
      <c r="OVF181" s="9"/>
      <c r="OVG181" s="9"/>
      <c r="OVH181" s="9"/>
      <c r="OVI181" s="9"/>
      <c r="OVJ181" s="9"/>
      <c r="OVK181" s="9"/>
      <c r="OVL181" s="9"/>
      <c r="OVM181" s="9"/>
      <c r="OVN181" s="9"/>
      <c r="OVO181" s="9"/>
      <c r="OVP181" s="9"/>
      <c r="OVQ181" s="9"/>
      <c r="OVR181" s="9"/>
      <c r="OVS181" s="9"/>
      <c r="OVT181" s="9"/>
      <c r="OVU181" s="9"/>
      <c r="OVV181" s="9"/>
      <c r="OVW181" s="9"/>
      <c r="OVX181" s="9"/>
      <c r="OVY181" s="9"/>
      <c r="OVZ181" s="9"/>
      <c r="OWA181" s="9"/>
      <c r="OWB181" s="9"/>
      <c r="OWC181" s="9"/>
      <c r="OWD181" s="9"/>
      <c r="OWE181" s="9"/>
      <c r="OWF181" s="9"/>
      <c r="OWG181" s="9"/>
      <c r="OWH181" s="9"/>
      <c r="OWI181" s="9"/>
      <c r="OWJ181" s="9"/>
      <c r="OWK181" s="9"/>
      <c r="OWL181" s="9"/>
      <c r="OWM181" s="9"/>
      <c r="OWN181" s="9"/>
      <c r="OWO181" s="9"/>
      <c r="OWP181" s="9"/>
      <c r="OWQ181" s="9"/>
      <c r="OWR181" s="9"/>
      <c r="OWS181" s="9"/>
      <c r="OWT181" s="9"/>
      <c r="OWU181" s="9"/>
      <c r="OWV181" s="9"/>
      <c r="OWW181" s="9"/>
      <c r="OWX181" s="9"/>
      <c r="OWY181" s="9"/>
      <c r="OWZ181" s="9"/>
      <c r="OXA181" s="9"/>
      <c r="OXB181" s="9"/>
      <c r="OXC181" s="9"/>
      <c r="OXD181" s="9"/>
      <c r="OXE181" s="9"/>
      <c r="OXF181" s="9"/>
      <c r="OXG181" s="9"/>
      <c r="OXH181" s="9"/>
      <c r="OXI181" s="9"/>
      <c r="OXJ181" s="9"/>
      <c r="OXK181" s="9"/>
      <c r="OXL181" s="9"/>
      <c r="OXM181" s="9"/>
      <c r="OXN181" s="9"/>
      <c r="OXO181" s="9"/>
      <c r="OXP181" s="9"/>
      <c r="OXQ181" s="9"/>
      <c r="OXR181" s="9"/>
      <c r="OXS181" s="9"/>
      <c r="OXT181" s="9"/>
      <c r="OXU181" s="9"/>
      <c r="OXV181" s="9"/>
      <c r="OXW181" s="9"/>
      <c r="OXX181" s="9"/>
      <c r="OXY181" s="9"/>
      <c r="OXZ181" s="9"/>
      <c r="OYA181" s="9"/>
      <c r="OYB181" s="9"/>
      <c r="OYC181" s="9"/>
      <c r="OYD181" s="9"/>
      <c r="OYE181" s="9"/>
      <c r="OYF181" s="9"/>
      <c r="OYG181" s="9"/>
      <c r="OYH181" s="9"/>
      <c r="OYI181" s="9"/>
      <c r="OYJ181" s="9"/>
      <c r="OYK181" s="9"/>
      <c r="OYL181" s="9"/>
      <c r="OYM181" s="9"/>
      <c r="OYN181" s="9"/>
      <c r="OYO181" s="9"/>
      <c r="OYP181" s="9"/>
      <c r="OYQ181" s="9"/>
      <c r="OYR181" s="9"/>
      <c r="OYS181" s="9"/>
      <c r="OYT181" s="9"/>
      <c r="OYU181" s="9"/>
      <c r="OYV181" s="9"/>
      <c r="OYW181" s="9"/>
      <c r="OYX181" s="9"/>
      <c r="OYY181" s="9"/>
      <c r="OYZ181" s="9"/>
      <c r="OZA181" s="9"/>
      <c r="OZB181" s="9"/>
      <c r="OZC181" s="9"/>
      <c r="OZD181" s="9"/>
      <c r="OZE181" s="9"/>
      <c r="OZF181" s="9"/>
      <c r="OZG181" s="9"/>
      <c r="OZH181" s="9"/>
      <c r="OZI181" s="9"/>
      <c r="OZJ181" s="9"/>
      <c r="OZK181" s="9"/>
      <c r="OZL181" s="9"/>
      <c r="OZM181" s="9"/>
      <c r="OZN181" s="9"/>
      <c r="OZO181" s="9"/>
      <c r="OZP181" s="9"/>
      <c r="OZQ181" s="9"/>
      <c r="OZR181" s="9"/>
      <c r="OZS181" s="9"/>
      <c r="OZT181" s="9"/>
      <c r="OZU181" s="9"/>
      <c r="OZV181" s="9"/>
      <c r="OZW181" s="9"/>
      <c r="OZX181" s="9"/>
      <c r="OZY181" s="9"/>
      <c r="OZZ181" s="9"/>
      <c r="PAA181" s="9"/>
      <c r="PAB181" s="9"/>
      <c r="PAC181" s="9"/>
      <c r="PAD181" s="9"/>
      <c r="PAE181" s="9"/>
      <c r="PAF181" s="9"/>
      <c r="PAG181" s="9"/>
      <c r="PAH181" s="9"/>
      <c r="PAI181" s="9"/>
      <c r="PAJ181" s="9"/>
      <c r="PAK181" s="9"/>
      <c r="PAL181" s="9"/>
      <c r="PAM181" s="9"/>
      <c r="PAN181" s="9"/>
      <c r="PAO181" s="9"/>
      <c r="PAP181" s="9"/>
      <c r="PAQ181" s="9"/>
      <c r="PAR181" s="9"/>
      <c r="PAS181" s="9"/>
      <c r="PAT181" s="9"/>
      <c r="PAU181" s="9"/>
      <c r="PAV181" s="9"/>
      <c r="PAW181" s="9"/>
      <c r="PAX181" s="9"/>
      <c r="PAY181" s="9"/>
      <c r="PAZ181" s="9"/>
      <c r="PBA181" s="9"/>
      <c r="PBB181" s="9"/>
      <c r="PBC181" s="9"/>
      <c r="PBD181" s="9"/>
      <c r="PBE181" s="9"/>
      <c r="PBF181" s="9"/>
      <c r="PBG181" s="9"/>
      <c r="PBH181" s="9"/>
      <c r="PBI181" s="9"/>
      <c r="PBJ181" s="9"/>
      <c r="PBK181" s="9"/>
      <c r="PBL181" s="9"/>
      <c r="PBM181" s="9"/>
      <c r="PBN181" s="9"/>
      <c r="PBO181" s="9"/>
      <c r="PBP181" s="9"/>
      <c r="PBQ181" s="9"/>
      <c r="PBR181" s="9"/>
      <c r="PBS181" s="9"/>
      <c r="PBT181" s="9"/>
      <c r="PBU181" s="9"/>
      <c r="PBV181" s="9"/>
      <c r="PBW181" s="9"/>
      <c r="PBX181" s="9"/>
      <c r="PBY181" s="9"/>
      <c r="PBZ181" s="9"/>
      <c r="PCA181" s="9"/>
      <c r="PCB181" s="9"/>
      <c r="PCC181" s="9"/>
      <c r="PCD181" s="9"/>
      <c r="PCE181" s="9"/>
      <c r="PCF181" s="9"/>
      <c r="PCG181" s="9"/>
      <c r="PCH181" s="9"/>
      <c r="PCI181" s="9"/>
      <c r="PCJ181" s="9"/>
      <c r="PCK181" s="9"/>
      <c r="PCL181" s="9"/>
      <c r="PCM181" s="9"/>
      <c r="PCN181" s="9"/>
      <c r="PCO181" s="9"/>
      <c r="PCP181" s="9"/>
      <c r="PCQ181" s="9"/>
      <c r="PCR181" s="9"/>
      <c r="PCS181" s="9"/>
      <c r="PCT181" s="9"/>
      <c r="PCU181" s="9"/>
      <c r="PCV181" s="9"/>
      <c r="PCW181" s="9"/>
      <c r="PCX181" s="9"/>
      <c r="PCY181" s="9"/>
      <c r="PCZ181" s="9"/>
      <c r="PDA181" s="9"/>
      <c r="PDB181" s="9"/>
      <c r="PDC181" s="9"/>
      <c r="PDD181" s="9"/>
      <c r="PDE181" s="9"/>
      <c r="PDF181" s="9"/>
      <c r="PDG181" s="9"/>
      <c r="PDH181" s="9"/>
      <c r="PDI181" s="9"/>
      <c r="PDJ181" s="9"/>
      <c r="PDK181" s="9"/>
      <c r="PDL181" s="9"/>
      <c r="PDM181" s="9"/>
      <c r="PDN181" s="9"/>
      <c r="PDO181" s="9"/>
      <c r="PDP181" s="9"/>
      <c r="PDQ181" s="9"/>
      <c r="PDR181" s="9"/>
      <c r="PDS181" s="9"/>
      <c r="PDT181" s="9"/>
      <c r="PDU181" s="9"/>
      <c r="PDV181" s="9"/>
      <c r="PDW181" s="9"/>
      <c r="PDX181" s="9"/>
      <c r="PDY181" s="9"/>
      <c r="PDZ181" s="9"/>
      <c r="PEA181" s="9"/>
      <c r="PEB181" s="9"/>
      <c r="PEC181" s="9"/>
      <c r="PED181" s="9"/>
      <c r="PEE181" s="9"/>
      <c r="PEF181" s="9"/>
      <c r="PEG181" s="9"/>
      <c r="PEH181" s="9"/>
      <c r="PEI181" s="9"/>
      <c r="PEJ181" s="9"/>
      <c r="PEK181" s="9"/>
      <c r="PEL181" s="9"/>
      <c r="PEM181" s="9"/>
      <c r="PEN181" s="9"/>
      <c r="PEO181" s="9"/>
      <c r="PEP181" s="9"/>
      <c r="PEQ181" s="9"/>
      <c r="PER181" s="9"/>
      <c r="PES181" s="9"/>
      <c r="PET181" s="9"/>
      <c r="PEU181" s="9"/>
      <c r="PEV181" s="9"/>
      <c r="PEW181" s="9"/>
      <c r="PEX181" s="9"/>
      <c r="PEY181" s="9"/>
      <c r="PEZ181" s="9"/>
      <c r="PFA181" s="9"/>
      <c r="PFB181" s="9"/>
      <c r="PFC181" s="9"/>
      <c r="PFD181" s="9"/>
      <c r="PFE181" s="9"/>
      <c r="PFF181" s="9"/>
      <c r="PFG181" s="9"/>
      <c r="PFH181" s="9"/>
      <c r="PFI181" s="9"/>
      <c r="PFJ181" s="9"/>
      <c r="PFK181" s="9"/>
      <c r="PFL181" s="9"/>
      <c r="PFM181" s="9"/>
      <c r="PFN181" s="9"/>
      <c r="PFO181" s="9"/>
      <c r="PFP181" s="9"/>
      <c r="PFQ181" s="9"/>
      <c r="PFR181" s="9"/>
      <c r="PFS181" s="9"/>
      <c r="PFT181" s="9"/>
      <c r="PFU181" s="9"/>
      <c r="PFV181" s="9"/>
      <c r="PFW181" s="9"/>
      <c r="PFX181" s="9"/>
      <c r="PFY181" s="9"/>
      <c r="PFZ181" s="9"/>
      <c r="PGA181" s="9"/>
      <c r="PGB181" s="9"/>
      <c r="PGC181" s="9"/>
      <c r="PGD181" s="9"/>
      <c r="PGE181" s="9"/>
      <c r="PGF181" s="9"/>
      <c r="PGG181" s="9"/>
      <c r="PGH181" s="9"/>
      <c r="PGI181" s="9"/>
      <c r="PGJ181" s="9"/>
      <c r="PGK181" s="9"/>
      <c r="PGL181" s="9"/>
      <c r="PGM181" s="9"/>
      <c r="PGN181" s="9"/>
      <c r="PGO181" s="9"/>
      <c r="PGP181" s="9"/>
      <c r="PGQ181" s="9"/>
      <c r="PGR181" s="9"/>
      <c r="PGS181" s="9"/>
      <c r="PGT181" s="9"/>
      <c r="PGU181" s="9"/>
      <c r="PGV181" s="9"/>
      <c r="PGW181" s="9"/>
      <c r="PGX181" s="9"/>
      <c r="PGY181" s="9"/>
      <c r="PGZ181" s="9"/>
      <c r="PHA181" s="9"/>
      <c r="PHB181" s="9"/>
      <c r="PHC181" s="9"/>
      <c r="PHD181" s="9"/>
      <c r="PHE181" s="9"/>
      <c r="PHF181" s="9"/>
      <c r="PHG181" s="9"/>
      <c r="PHH181" s="9"/>
      <c r="PHI181" s="9"/>
      <c r="PHJ181" s="9"/>
      <c r="PHK181" s="9"/>
      <c r="PHL181" s="9"/>
      <c r="PHM181" s="9"/>
      <c r="PHN181" s="9"/>
      <c r="PHO181" s="9"/>
      <c r="PHP181" s="9"/>
      <c r="PHQ181" s="9"/>
      <c r="PHR181" s="9"/>
      <c r="PHS181" s="9"/>
      <c r="PHT181" s="9"/>
      <c r="PHU181" s="9"/>
      <c r="PHV181" s="9"/>
      <c r="PHW181" s="9"/>
      <c r="PHX181" s="9"/>
      <c r="PHY181" s="9"/>
      <c r="PHZ181" s="9"/>
      <c r="PIA181" s="9"/>
      <c r="PIB181" s="9"/>
      <c r="PIC181" s="9"/>
      <c r="PID181" s="9"/>
      <c r="PIE181" s="9"/>
      <c r="PIF181" s="9"/>
      <c r="PIG181" s="9"/>
      <c r="PIH181" s="9"/>
      <c r="PII181" s="9"/>
      <c r="PIJ181" s="9"/>
      <c r="PIK181" s="9"/>
      <c r="PIL181" s="9"/>
      <c r="PIM181" s="9"/>
      <c r="PIN181" s="9"/>
      <c r="PIO181" s="9"/>
      <c r="PIP181" s="9"/>
      <c r="PIQ181" s="9"/>
      <c r="PIR181" s="9"/>
      <c r="PIS181" s="9"/>
      <c r="PIT181" s="9"/>
      <c r="PIU181" s="9"/>
      <c r="PIV181" s="9"/>
      <c r="PIW181" s="9"/>
      <c r="PIX181" s="9"/>
      <c r="PIY181" s="9"/>
      <c r="PIZ181" s="9"/>
      <c r="PJA181" s="9"/>
      <c r="PJB181" s="9"/>
      <c r="PJC181" s="9"/>
      <c r="PJD181" s="9"/>
      <c r="PJE181" s="9"/>
      <c r="PJF181" s="9"/>
      <c r="PJG181" s="9"/>
      <c r="PJH181" s="9"/>
      <c r="PJI181" s="9"/>
      <c r="PJJ181" s="9"/>
      <c r="PJK181" s="9"/>
      <c r="PJL181" s="9"/>
      <c r="PJM181" s="9"/>
      <c r="PJN181" s="9"/>
      <c r="PJO181" s="9"/>
      <c r="PJP181" s="9"/>
      <c r="PJQ181" s="9"/>
      <c r="PJR181" s="9"/>
      <c r="PJS181" s="9"/>
      <c r="PJT181" s="9"/>
      <c r="PJU181" s="9"/>
      <c r="PJV181" s="9"/>
      <c r="PJW181" s="9"/>
      <c r="PJX181" s="9"/>
      <c r="PJY181" s="9"/>
      <c r="PJZ181" s="9"/>
      <c r="PKA181" s="9"/>
      <c r="PKB181" s="9"/>
      <c r="PKC181" s="9"/>
      <c r="PKD181" s="9"/>
      <c r="PKE181" s="9"/>
      <c r="PKF181" s="9"/>
      <c r="PKG181" s="9"/>
      <c r="PKH181" s="9"/>
      <c r="PKI181" s="9"/>
      <c r="PKJ181" s="9"/>
      <c r="PKK181" s="9"/>
      <c r="PKL181" s="9"/>
      <c r="PKM181" s="9"/>
      <c r="PKN181" s="9"/>
      <c r="PKO181" s="9"/>
      <c r="PKP181" s="9"/>
      <c r="PKQ181" s="9"/>
      <c r="PKR181" s="9"/>
      <c r="PKS181" s="9"/>
      <c r="PKT181" s="9"/>
      <c r="PKU181" s="9"/>
      <c r="PKV181" s="9"/>
      <c r="PKW181" s="9"/>
      <c r="PKX181" s="9"/>
      <c r="PKY181" s="9"/>
      <c r="PKZ181" s="9"/>
      <c r="PLA181" s="9"/>
      <c r="PLB181" s="9"/>
      <c r="PLC181" s="9"/>
      <c r="PLD181" s="9"/>
      <c r="PLE181" s="9"/>
      <c r="PLF181" s="9"/>
      <c r="PLG181" s="9"/>
      <c r="PLH181" s="9"/>
      <c r="PLI181" s="9"/>
      <c r="PLJ181" s="9"/>
      <c r="PLK181" s="9"/>
      <c r="PLL181" s="9"/>
      <c r="PLM181" s="9"/>
      <c r="PLN181" s="9"/>
      <c r="PLO181" s="9"/>
      <c r="PLP181" s="9"/>
      <c r="PLQ181" s="9"/>
      <c r="PLR181" s="9"/>
      <c r="PLS181" s="9"/>
      <c r="PLT181" s="9"/>
      <c r="PLU181" s="9"/>
      <c r="PLV181" s="9"/>
      <c r="PLW181" s="9"/>
      <c r="PLX181" s="9"/>
      <c r="PLY181" s="9"/>
      <c r="PLZ181" s="9"/>
      <c r="PMA181" s="9"/>
      <c r="PMB181" s="9"/>
      <c r="PMC181" s="9"/>
      <c r="PMD181" s="9"/>
      <c r="PME181" s="9"/>
      <c r="PMF181" s="9"/>
      <c r="PMG181" s="9"/>
      <c r="PMH181" s="9"/>
      <c r="PMI181" s="9"/>
      <c r="PMJ181" s="9"/>
      <c r="PMK181" s="9"/>
      <c r="PML181" s="9"/>
      <c r="PMM181" s="9"/>
      <c r="PMN181" s="9"/>
      <c r="PMO181" s="9"/>
      <c r="PMP181" s="9"/>
      <c r="PMQ181" s="9"/>
      <c r="PMR181" s="9"/>
      <c r="PMS181" s="9"/>
      <c r="PMT181" s="9"/>
      <c r="PMU181" s="9"/>
      <c r="PMV181" s="9"/>
      <c r="PMW181" s="9"/>
      <c r="PMX181" s="9"/>
      <c r="PMY181" s="9"/>
      <c r="PMZ181" s="9"/>
      <c r="PNA181" s="9"/>
      <c r="PNB181" s="9"/>
      <c r="PNC181" s="9"/>
      <c r="PND181" s="9"/>
      <c r="PNE181" s="9"/>
      <c r="PNF181" s="9"/>
      <c r="PNG181" s="9"/>
      <c r="PNH181" s="9"/>
      <c r="PNI181" s="9"/>
      <c r="PNJ181" s="9"/>
      <c r="PNK181" s="9"/>
      <c r="PNL181" s="9"/>
      <c r="PNM181" s="9"/>
      <c r="PNN181" s="9"/>
      <c r="PNO181" s="9"/>
      <c r="PNP181" s="9"/>
      <c r="PNQ181" s="9"/>
      <c r="PNR181" s="9"/>
      <c r="PNS181" s="9"/>
      <c r="PNT181" s="9"/>
      <c r="PNU181" s="9"/>
      <c r="PNV181" s="9"/>
      <c r="PNW181" s="9"/>
      <c r="PNX181" s="9"/>
      <c r="PNY181" s="9"/>
      <c r="PNZ181" s="9"/>
      <c r="POA181" s="9"/>
      <c r="POB181" s="9"/>
      <c r="POC181" s="9"/>
      <c r="POD181" s="9"/>
      <c r="POE181" s="9"/>
      <c r="POF181" s="9"/>
      <c r="POG181" s="9"/>
      <c r="POH181" s="9"/>
      <c r="POI181" s="9"/>
      <c r="POJ181" s="9"/>
      <c r="POK181" s="9"/>
      <c r="POL181" s="9"/>
      <c r="POM181" s="9"/>
      <c r="PON181" s="9"/>
      <c r="POO181" s="9"/>
      <c r="POP181" s="9"/>
      <c r="POQ181" s="9"/>
      <c r="POR181" s="9"/>
      <c r="POS181" s="9"/>
      <c r="POT181" s="9"/>
      <c r="POU181" s="9"/>
      <c r="POV181" s="9"/>
      <c r="POW181" s="9"/>
      <c r="POX181" s="9"/>
      <c r="POY181" s="9"/>
      <c r="POZ181" s="9"/>
      <c r="PPA181" s="9"/>
      <c r="PPB181" s="9"/>
      <c r="PPC181" s="9"/>
      <c r="PPD181" s="9"/>
      <c r="PPE181" s="9"/>
      <c r="PPF181" s="9"/>
      <c r="PPG181" s="9"/>
      <c r="PPH181" s="9"/>
      <c r="PPI181" s="9"/>
      <c r="PPJ181" s="9"/>
      <c r="PPK181" s="9"/>
      <c r="PPL181" s="9"/>
      <c r="PPM181" s="9"/>
      <c r="PPN181" s="9"/>
      <c r="PPO181" s="9"/>
      <c r="PPP181" s="9"/>
      <c r="PPQ181" s="9"/>
      <c r="PPR181" s="9"/>
      <c r="PPS181" s="9"/>
      <c r="PPT181" s="9"/>
      <c r="PPU181" s="9"/>
      <c r="PPV181" s="9"/>
      <c r="PPW181" s="9"/>
      <c r="PPX181" s="9"/>
      <c r="PPY181" s="9"/>
      <c r="PPZ181" s="9"/>
      <c r="PQA181" s="9"/>
      <c r="PQB181" s="9"/>
      <c r="PQC181" s="9"/>
      <c r="PQD181" s="9"/>
      <c r="PQE181" s="9"/>
      <c r="PQF181" s="9"/>
      <c r="PQG181" s="9"/>
      <c r="PQH181" s="9"/>
      <c r="PQI181" s="9"/>
      <c r="PQJ181" s="9"/>
      <c r="PQK181" s="9"/>
      <c r="PQL181" s="9"/>
      <c r="PQM181" s="9"/>
      <c r="PQN181" s="9"/>
      <c r="PQO181" s="9"/>
      <c r="PQP181" s="9"/>
      <c r="PQQ181" s="9"/>
      <c r="PQR181" s="9"/>
      <c r="PQS181" s="9"/>
      <c r="PQT181" s="9"/>
      <c r="PQU181" s="9"/>
      <c r="PQV181" s="9"/>
      <c r="PQW181" s="9"/>
      <c r="PQX181" s="9"/>
      <c r="PQY181" s="9"/>
      <c r="PQZ181" s="9"/>
      <c r="PRA181" s="9"/>
      <c r="PRB181" s="9"/>
      <c r="PRC181" s="9"/>
      <c r="PRD181" s="9"/>
      <c r="PRE181" s="9"/>
      <c r="PRF181" s="9"/>
      <c r="PRG181" s="9"/>
      <c r="PRH181" s="9"/>
      <c r="PRI181" s="9"/>
      <c r="PRJ181" s="9"/>
      <c r="PRK181" s="9"/>
      <c r="PRL181" s="9"/>
      <c r="PRM181" s="9"/>
      <c r="PRN181" s="9"/>
      <c r="PRO181" s="9"/>
      <c r="PRP181" s="9"/>
      <c r="PRQ181" s="9"/>
      <c r="PRR181" s="9"/>
      <c r="PRS181" s="9"/>
      <c r="PRT181" s="9"/>
      <c r="PRU181" s="9"/>
      <c r="PRV181" s="9"/>
      <c r="PRW181" s="9"/>
      <c r="PRX181" s="9"/>
      <c r="PRY181" s="9"/>
      <c r="PRZ181" s="9"/>
      <c r="PSA181" s="9"/>
      <c r="PSB181" s="9"/>
      <c r="PSC181" s="9"/>
      <c r="PSD181" s="9"/>
      <c r="PSE181" s="9"/>
      <c r="PSF181" s="9"/>
      <c r="PSG181" s="9"/>
      <c r="PSH181" s="9"/>
      <c r="PSI181" s="9"/>
      <c r="PSJ181" s="9"/>
      <c r="PSK181" s="9"/>
      <c r="PSL181" s="9"/>
      <c r="PSM181" s="9"/>
      <c r="PSN181" s="9"/>
      <c r="PSO181" s="9"/>
      <c r="PSP181" s="9"/>
      <c r="PSQ181" s="9"/>
      <c r="PSR181" s="9"/>
      <c r="PSS181" s="9"/>
      <c r="PST181" s="9"/>
      <c r="PSU181" s="9"/>
      <c r="PSV181" s="9"/>
      <c r="PSW181" s="9"/>
      <c r="PSX181" s="9"/>
      <c r="PSY181" s="9"/>
      <c r="PSZ181" s="9"/>
      <c r="PTA181" s="9"/>
      <c r="PTB181" s="9"/>
      <c r="PTC181" s="9"/>
      <c r="PTD181" s="9"/>
      <c r="PTE181" s="9"/>
      <c r="PTF181" s="9"/>
      <c r="PTG181" s="9"/>
      <c r="PTH181" s="9"/>
      <c r="PTI181" s="9"/>
      <c r="PTJ181" s="9"/>
      <c r="PTK181" s="9"/>
      <c r="PTL181" s="9"/>
      <c r="PTM181" s="9"/>
      <c r="PTN181" s="9"/>
      <c r="PTO181" s="9"/>
      <c r="PTP181" s="9"/>
      <c r="PTQ181" s="9"/>
      <c r="PTR181" s="9"/>
      <c r="PTS181" s="9"/>
      <c r="PTT181" s="9"/>
      <c r="PTU181" s="9"/>
      <c r="PTV181" s="9"/>
      <c r="PTW181" s="9"/>
      <c r="PTX181" s="9"/>
      <c r="PTY181" s="9"/>
      <c r="PTZ181" s="9"/>
      <c r="PUA181" s="9"/>
      <c r="PUB181" s="9"/>
      <c r="PUC181" s="9"/>
      <c r="PUD181" s="9"/>
      <c r="PUE181" s="9"/>
      <c r="PUF181" s="9"/>
      <c r="PUG181" s="9"/>
      <c r="PUH181" s="9"/>
      <c r="PUI181" s="9"/>
      <c r="PUJ181" s="9"/>
      <c r="PUK181" s="9"/>
      <c r="PUL181" s="9"/>
      <c r="PUM181" s="9"/>
      <c r="PUN181" s="9"/>
      <c r="PUO181" s="9"/>
      <c r="PUP181" s="9"/>
      <c r="PUQ181" s="9"/>
      <c r="PUR181" s="9"/>
      <c r="PUS181" s="9"/>
      <c r="PUT181" s="9"/>
      <c r="PUU181" s="9"/>
      <c r="PUV181" s="9"/>
      <c r="PUW181" s="9"/>
      <c r="PUX181" s="9"/>
      <c r="PUY181" s="9"/>
      <c r="PUZ181" s="9"/>
      <c r="PVA181" s="9"/>
      <c r="PVB181" s="9"/>
      <c r="PVC181" s="9"/>
      <c r="PVD181" s="9"/>
      <c r="PVE181" s="9"/>
      <c r="PVF181" s="9"/>
      <c r="PVG181" s="9"/>
      <c r="PVH181" s="9"/>
      <c r="PVI181" s="9"/>
      <c r="PVJ181" s="9"/>
      <c r="PVK181" s="9"/>
      <c r="PVL181" s="9"/>
      <c r="PVM181" s="9"/>
      <c r="PVN181" s="9"/>
      <c r="PVO181" s="9"/>
      <c r="PVP181" s="9"/>
      <c r="PVQ181" s="9"/>
      <c r="PVR181" s="9"/>
      <c r="PVS181" s="9"/>
      <c r="PVT181" s="9"/>
      <c r="PVU181" s="9"/>
      <c r="PVV181" s="9"/>
      <c r="PVW181" s="9"/>
      <c r="PVX181" s="9"/>
      <c r="PVY181" s="9"/>
      <c r="PVZ181" s="9"/>
      <c r="PWA181" s="9"/>
      <c r="PWB181" s="9"/>
      <c r="PWC181" s="9"/>
      <c r="PWD181" s="9"/>
      <c r="PWE181" s="9"/>
      <c r="PWF181" s="9"/>
      <c r="PWG181" s="9"/>
      <c r="PWH181" s="9"/>
      <c r="PWI181" s="9"/>
      <c r="PWJ181" s="9"/>
      <c r="PWK181" s="9"/>
      <c r="PWL181" s="9"/>
      <c r="PWM181" s="9"/>
      <c r="PWN181" s="9"/>
      <c r="PWO181" s="9"/>
      <c r="PWP181" s="9"/>
      <c r="PWQ181" s="9"/>
      <c r="PWR181" s="9"/>
      <c r="PWS181" s="9"/>
      <c r="PWT181" s="9"/>
      <c r="PWU181" s="9"/>
      <c r="PWV181" s="9"/>
      <c r="PWW181" s="9"/>
      <c r="PWX181" s="9"/>
      <c r="PWY181" s="9"/>
      <c r="PWZ181" s="9"/>
      <c r="PXA181" s="9"/>
      <c r="PXB181" s="9"/>
      <c r="PXC181" s="9"/>
      <c r="PXD181" s="9"/>
      <c r="PXE181" s="9"/>
      <c r="PXF181" s="9"/>
      <c r="PXG181" s="9"/>
      <c r="PXH181" s="9"/>
      <c r="PXI181" s="9"/>
      <c r="PXJ181" s="9"/>
      <c r="PXK181" s="9"/>
      <c r="PXL181" s="9"/>
      <c r="PXM181" s="9"/>
      <c r="PXN181" s="9"/>
      <c r="PXO181" s="9"/>
      <c r="PXP181" s="9"/>
      <c r="PXQ181" s="9"/>
      <c r="PXR181" s="9"/>
      <c r="PXS181" s="9"/>
      <c r="PXT181" s="9"/>
      <c r="PXU181" s="9"/>
      <c r="PXV181" s="9"/>
      <c r="PXW181" s="9"/>
      <c r="PXX181" s="9"/>
      <c r="PXY181" s="9"/>
      <c r="PXZ181" s="9"/>
      <c r="PYA181" s="9"/>
      <c r="PYB181" s="9"/>
      <c r="PYC181" s="9"/>
      <c r="PYD181" s="9"/>
      <c r="PYE181" s="9"/>
      <c r="PYF181" s="9"/>
      <c r="PYG181" s="9"/>
      <c r="PYH181" s="9"/>
      <c r="PYI181" s="9"/>
      <c r="PYJ181" s="9"/>
      <c r="PYK181" s="9"/>
      <c r="PYL181" s="9"/>
      <c r="PYM181" s="9"/>
      <c r="PYN181" s="9"/>
      <c r="PYO181" s="9"/>
      <c r="PYP181" s="9"/>
      <c r="PYQ181" s="9"/>
      <c r="PYR181" s="9"/>
      <c r="PYS181" s="9"/>
      <c r="PYT181" s="9"/>
      <c r="PYU181" s="9"/>
      <c r="PYV181" s="9"/>
      <c r="PYW181" s="9"/>
      <c r="PYX181" s="9"/>
      <c r="PYY181" s="9"/>
      <c r="PYZ181" s="9"/>
      <c r="PZA181" s="9"/>
      <c r="PZB181" s="9"/>
      <c r="PZC181" s="9"/>
      <c r="PZD181" s="9"/>
      <c r="PZE181" s="9"/>
      <c r="PZF181" s="9"/>
      <c r="PZG181" s="9"/>
      <c r="PZH181" s="9"/>
      <c r="PZI181" s="9"/>
      <c r="PZJ181" s="9"/>
      <c r="PZK181" s="9"/>
      <c r="PZL181" s="9"/>
      <c r="PZM181" s="9"/>
      <c r="PZN181" s="9"/>
      <c r="PZO181" s="9"/>
      <c r="PZP181" s="9"/>
      <c r="PZQ181" s="9"/>
      <c r="PZR181" s="9"/>
      <c r="PZS181" s="9"/>
      <c r="PZT181" s="9"/>
      <c r="PZU181" s="9"/>
      <c r="PZV181" s="9"/>
      <c r="PZW181" s="9"/>
      <c r="PZX181" s="9"/>
      <c r="PZY181" s="9"/>
      <c r="PZZ181" s="9"/>
      <c r="QAA181" s="9"/>
      <c r="QAB181" s="9"/>
      <c r="QAC181" s="9"/>
      <c r="QAD181" s="9"/>
      <c r="QAE181" s="9"/>
      <c r="QAF181" s="9"/>
      <c r="QAG181" s="9"/>
      <c r="QAH181" s="9"/>
      <c r="QAI181" s="9"/>
      <c r="QAJ181" s="9"/>
      <c r="QAK181" s="9"/>
      <c r="QAL181" s="9"/>
      <c r="QAM181" s="9"/>
      <c r="QAN181" s="9"/>
      <c r="QAO181" s="9"/>
      <c r="QAP181" s="9"/>
      <c r="QAQ181" s="9"/>
      <c r="QAR181" s="9"/>
      <c r="QAS181" s="9"/>
      <c r="QAT181" s="9"/>
      <c r="QAU181" s="9"/>
      <c r="QAV181" s="9"/>
      <c r="QAW181" s="9"/>
      <c r="QAX181" s="9"/>
      <c r="QAY181" s="9"/>
      <c r="QAZ181" s="9"/>
      <c r="QBA181" s="9"/>
      <c r="QBB181" s="9"/>
      <c r="QBC181" s="9"/>
      <c r="QBD181" s="9"/>
      <c r="QBE181" s="9"/>
      <c r="QBF181" s="9"/>
      <c r="QBG181" s="9"/>
      <c r="QBH181" s="9"/>
      <c r="QBI181" s="9"/>
      <c r="QBJ181" s="9"/>
      <c r="QBK181" s="9"/>
      <c r="QBL181" s="9"/>
      <c r="QBM181" s="9"/>
      <c r="QBN181" s="9"/>
      <c r="QBO181" s="9"/>
      <c r="QBP181" s="9"/>
      <c r="QBQ181" s="9"/>
      <c r="QBR181" s="9"/>
      <c r="QBS181" s="9"/>
      <c r="QBT181" s="9"/>
      <c r="QBU181" s="9"/>
      <c r="QBV181" s="9"/>
      <c r="QBW181" s="9"/>
      <c r="QBX181" s="9"/>
      <c r="QBY181" s="9"/>
      <c r="QBZ181" s="9"/>
      <c r="QCA181" s="9"/>
      <c r="QCB181" s="9"/>
      <c r="QCC181" s="9"/>
      <c r="QCD181" s="9"/>
      <c r="QCE181" s="9"/>
      <c r="QCF181" s="9"/>
      <c r="QCG181" s="9"/>
      <c r="QCH181" s="9"/>
      <c r="QCI181" s="9"/>
      <c r="QCJ181" s="9"/>
      <c r="QCK181" s="9"/>
      <c r="QCL181" s="9"/>
      <c r="QCM181" s="9"/>
      <c r="QCN181" s="9"/>
      <c r="QCO181" s="9"/>
      <c r="QCP181" s="9"/>
      <c r="QCQ181" s="9"/>
      <c r="QCR181" s="9"/>
      <c r="QCS181" s="9"/>
      <c r="QCT181" s="9"/>
      <c r="QCU181" s="9"/>
      <c r="QCV181" s="9"/>
      <c r="QCW181" s="9"/>
      <c r="QCX181" s="9"/>
      <c r="QCY181" s="9"/>
      <c r="QCZ181" s="9"/>
      <c r="QDA181" s="9"/>
      <c r="QDB181" s="9"/>
      <c r="QDC181" s="9"/>
      <c r="QDD181" s="9"/>
      <c r="QDE181" s="9"/>
      <c r="QDF181" s="9"/>
      <c r="QDG181" s="9"/>
      <c r="QDH181" s="9"/>
      <c r="QDI181" s="9"/>
      <c r="QDJ181" s="9"/>
      <c r="QDK181" s="9"/>
      <c r="QDL181" s="9"/>
      <c r="QDM181" s="9"/>
      <c r="QDN181" s="9"/>
      <c r="QDO181" s="9"/>
      <c r="QDP181" s="9"/>
      <c r="QDQ181" s="9"/>
      <c r="QDR181" s="9"/>
      <c r="QDS181" s="9"/>
      <c r="QDT181" s="9"/>
      <c r="QDU181" s="9"/>
      <c r="QDV181" s="9"/>
      <c r="QDW181" s="9"/>
      <c r="QDX181" s="9"/>
      <c r="QDY181" s="9"/>
      <c r="QDZ181" s="9"/>
      <c r="QEA181" s="9"/>
      <c r="QEB181" s="9"/>
      <c r="QEC181" s="9"/>
      <c r="QED181" s="9"/>
      <c r="QEE181" s="9"/>
      <c r="QEF181" s="9"/>
      <c r="QEG181" s="9"/>
      <c r="QEH181" s="9"/>
      <c r="QEI181" s="9"/>
      <c r="QEJ181" s="9"/>
      <c r="QEK181" s="9"/>
      <c r="QEL181" s="9"/>
      <c r="QEM181" s="9"/>
      <c r="QEN181" s="9"/>
      <c r="QEO181" s="9"/>
      <c r="QEP181" s="9"/>
      <c r="QEQ181" s="9"/>
      <c r="QER181" s="9"/>
      <c r="QES181" s="9"/>
      <c r="QET181" s="9"/>
      <c r="QEU181" s="9"/>
      <c r="QEV181" s="9"/>
      <c r="QEW181" s="9"/>
      <c r="QEX181" s="9"/>
      <c r="QEY181" s="9"/>
      <c r="QEZ181" s="9"/>
      <c r="QFA181" s="9"/>
      <c r="QFB181" s="9"/>
      <c r="QFC181" s="9"/>
      <c r="QFD181" s="9"/>
      <c r="QFE181" s="9"/>
      <c r="QFF181" s="9"/>
      <c r="QFG181" s="9"/>
      <c r="QFH181" s="9"/>
      <c r="QFI181" s="9"/>
      <c r="QFJ181" s="9"/>
      <c r="QFK181" s="9"/>
      <c r="QFL181" s="9"/>
      <c r="QFM181" s="9"/>
      <c r="QFN181" s="9"/>
      <c r="QFO181" s="9"/>
      <c r="QFP181" s="9"/>
      <c r="QFQ181" s="9"/>
      <c r="QFR181" s="9"/>
      <c r="QFS181" s="9"/>
      <c r="QFT181" s="9"/>
      <c r="QFU181" s="9"/>
      <c r="QFV181" s="9"/>
      <c r="QFW181" s="9"/>
      <c r="QFX181" s="9"/>
      <c r="QFY181" s="9"/>
      <c r="QFZ181" s="9"/>
      <c r="QGA181" s="9"/>
      <c r="QGB181" s="9"/>
      <c r="QGC181" s="9"/>
      <c r="QGD181" s="9"/>
      <c r="QGE181" s="9"/>
      <c r="QGF181" s="9"/>
      <c r="QGG181" s="9"/>
      <c r="QGH181" s="9"/>
      <c r="QGI181" s="9"/>
      <c r="QGJ181" s="9"/>
      <c r="QGK181" s="9"/>
      <c r="QGL181" s="9"/>
      <c r="QGM181" s="9"/>
      <c r="QGN181" s="9"/>
      <c r="QGO181" s="9"/>
      <c r="QGP181" s="9"/>
      <c r="QGQ181" s="9"/>
      <c r="QGR181" s="9"/>
      <c r="QGS181" s="9"/>
      <c r="QGT181" s="9"/>
      <c r="QGU181" s="9"/>
      <c r="QGV181" s="9"/>
      <c r="QGW181" s="9"/>
      <c r="QGX181" s="9"/>
      <c r="QGY181" s="9"/>
      <c r="QGZ181" s="9"/>
      <c r="QHA181" s="9"/>
      <c r="QHB181" s="9"/>
      <c r="QHC181" s="9"/>
      <c r="QHD181" s="9"/>
      <c r="QHE181" s="9"/>
      <c r="QHF181" s="9"/>
      <c r="QHG181" s="9"/>
      <c r="QHH181" s="9"/>
      <c r="QHI181" s="9"/>
      <c r="QHJ181" s="9"/>
      <c r="QHK181" s="9"/>
      <c r="QHL181" s="9"/>
      <c r="QHM181" s="9"/>
      <c r="QHN181" s="9"/>
      <c r="QHO181" s="9"/>
      <c r="QHP181" s="9"/>
      <c r="QHQ181" s="9"/>
      <c r="QHR181" s="9"/>
      <c r="QHS181" s="9"/>
      <c r="QHT181" s="9"/>
      <c r="QHU181" s="9"/>
      <c r="QHV181" s="9"/>
      <c r="QHW181" s="9"/>
      <c r="QHX181" s="9"/>
      <c r="QHY181" s="9"/>
      <c r="QHZ181" s="9"/>
      <c r="QIA181" s="9"/>
      <c r="QIB181" s="9"/>
      <c r="QIC181" s="9"/>
      <c r="QID181" s="9"/>
      <c r="QIE181" s="9"/>
      <c r="QIF181" s="9"/>
      <c r="QIG181" s="9"/>
      <c r="QIH181" s="9"/>
      <c r="QII181" s="9"/>
      <c r="QIJ181" s="9"/>
      <c r="QIK181" s="9"/>
      <c r="QIL181" s="9"/>
      <c r="QIM181" s="9"/>
      <c r="QIN181" s="9"/>
      <c r="QIO181" s="9"/>
      <c r="QIP181" s="9"/>
      <c r="QIQ181" s="9"/>
      <c r="QIR181" s="9"/>
      <c r="QIS181" s="9"/>
      <c r="QIT181" s="9"/>
      <c r="QIU181" s="9"/>
      <c r="QIV181" s="9"/>
      <c r="QIW181" s="9"/>
      <c r="QIX181" s="9"/>
      <c r="QIY181" s="9"/>
      <c r="QIZ181" s="9"/>
      <c r="QJA181" s="9"/>
      <c r="QJB181" s="9"/>
      <c r="QJC181" s="9"/>
      <c r="QJD181" s="9"/>
      <c r="QJE181" s="9"/>
      <c r="QJF181" s="9"/>
      <c r="QJG181" s="9"/>
      <c r="QJH181" s="9"/>
      <c r="QJI181" s="9"/>
      <c r="QJJ181" s="9"/>
      <c r="QJK181" s="9"/>
      <c r="QJL181" s="9"/>
      <c r="QJM181" s="9"/>
      <c r="QJN181" s="9"/>
      <c r="QJO181" s="9"/>
      <c r="QJP181" s="9"/>
      <c r="QJQ181" s="9"/>
      <c r="QJR181" s="9"/>
      <c r="QJS181" s="9"/>
      <c r="QJT181" s="9"/>
      <c r="QJU181" s="9"/>
      <c r="QJV181" s="9"/>
      <c r="QJW181" s="9"/>
      <c r="QJX181" s="9"/>
      <c r="QJY181" s="9"/>
      <c r="QJZ181" s="9"/>
      <c r="QKA181" s="9"/>
      <c r="QKB181" s="9"/>
      <c r="QKC181" s="9"/>
      <c r="QKD181" s="9"/>
      <c r="QKE181" s="9"/>
      <c r="QKF181" s="9"/>
      <c r="QKG181" s="9"/>
      <c r="QKH181" s="9"/>
      <c r="QKI181" s="9"/>
      <c r="QKJ181" s="9"/>
      <c r="QKK181" s="9"/>
      <c r="QKL181" s="9"/>
      <c r="QKM181" s="9"/>
      <c r="QKN181" s="9"/>
      <c r="QKO181" s="9"/>
      <c r="QKP181" s="9"/>
      <c r="QKQ181" s="9"/>
      <c r="QKR181" s="9"/>
      <c r="QKS181" s="9"/>
      <c r="QKT181" s="9"/>
      <c r="QKU181" s="9"/>
      <c r="QKV181" s="9"/>
      <c r="QKW181" s="9"/>
      <c r="QKX181" s="9"/>
      <c r="QKY181" s="9"/>
      <c r="QKZ181" s="9"/>
      <c r="QLA181" s="9"/>
      <c r="QLB181" s="9"/>
      <c r="QLC181" s="9"/>
      <c r="QLD181" s="9"/>
      <c r="QLE181" s="9"/>
      <c r="QLF181" s="9"/>
      <c r="QLG181" s="9"/>
      <c r="QLH181" s="9"/>
      <c r="QLI181" s="9"/>
      <c r="QLJ181" s="9"/>
      <c r="QLK181" s="9"/>
      <c r="QLL181" s="9"/>
      <c r="QLM181" s="9"/>
      <c r="QLN181" s="9"/>
      <c r="QLO181" s="9"/>
      <c r="QLP181" s="9"/>
      <c r="QLQ181" s="9"/>
      <c r="QLR181" s="9"/>
      <c r="QLS181" s="9"/>
      <c r="QLT181" s="9"/>
      <c r="QLU181" s="9"/>
      <c r="QLV181" s="9"/>
      <c r="QLW181" s="9"/>
      <c r="QLX181" s="9"/>
      <c r="QLY181" s="9"/>
      <c r="QLZ181" s="9"/>
      <c r="QMA181" s="9"/>
      <c r="QMB181" s="9"/>
      <c r="QMC181" s="9"/>
      <c r="QMD181" s="9"/>
      <c r="QME181" s="9"/>
      <c r="QMF181" s="9"/>
      <c r="QMG181" s="9"/>
      <c r="QMH181" s="9"/>
      <c r="QMI181" s="9"/>
      <c r="QMJ181" s="9"/>
      <c r="QMK181" s="9"/>
      <c r="QML181" s="9"/>
      <c r="QMM181" s="9"/>
      <c r="QMN181" s="9"/>
      <c r="QMO181" s="9"/>
      <c r="QMP181" s="9"/>
      <c r="QMQ181" s="9"/>
      <c r="QMR181" s="9"/>
      <c r="QMS181" s="9"/>
      <c r="QMT181" s="9"/>
      <c r="QMU181" s="9"/>
      <c r="QMV181" s="9"/>
      <c r="QMW181" s="9"/>
      <c r="QMX181" s="9"/>
      <c r="QMY181" s="9"/>
      <c r="QMZ181" s="9"/>
      <c r="QNA181" s="9"/>
      <c r="QNB181" s="9"/>
      <c r="QNC181" s="9"/>
      <c r="QND181" s="9"/>
      <c r="QNE181" s="9"/>
      <c r="QNF181" s="9"/>
      <c r="QNG181" s="9"/>
      <c r="QNH181" s="9"/>
      <c r="QNI181" s="9"/>
      <c r="QNJ181" s="9"/>
      <c r="QNK181" s="9"/>
      <c r="QNL181" s="9"/>
      <c r="QNM181" s="9"/>
      <c r="QNN181" s="9"/>
      <c r="QNO181" s="9"/>
      <c r="QNP181" s="9"/>
      <c r="QNQ181" s="9"/>
      <c r="QNR181" s="9"/>
      <c r="QNS181" s="9"/>
      <c r="QNT181" s="9"/>
      <c r="QNU181" s="9"/>
      <c r="QNV181" s="9"/>
      <c r="QNW181" s="9"/>
      <c r="QNX181" s="9"/>
      <c r="QNY181" s="9"/>
      <c r="QNZ181" s="9"/>
      <c r="QOA181" s="9"/>
      <c r="QOB181" s="9"/>
      <c r="QOC181" s="9"/>
      <c r="QOD181" s="9"/>
      <c r="QOE181" s="9"/>
      <c r="QOF181" s="9"/>
      <c r="QOG181" s="9"/>
      <c r="QOH181" s="9"/>
      <c r="QOI181" s="9"/>
      <c r="QOJ181" s="9"/>
      <c r="QOK181" s="9"/>
      <c r="QOL181" s="9"/>
      <c r="QOM181" s="9"/>
      <c r="QON181" s="9"/>
      <c r="QOO181" s="9"/>
      <c r="QOP181" s="9"/>
      <c r="QOQ181" s="9"/>
      <c r="QOR181" s="9"/>
      <c r="QOS181" s="9"/>
      <c r="QOT181" s="9"/>
      <c r="QOU181" s="9"/>
      <c r="QOV181" s="9"/>
      <c r="QOW181" s="9"/>
      <c r="QOX181" s="9"/>
      <c r="QOY181" s="9"/>
      <c r="QOZ181" s="9"/>
      <c r="QPA181" s="9"/>
      <c r="QPB181" s="9"/>
      <c r="QPC181" s="9"/>
      <c r="QPD181" s="9"/>
      <c r="QPE181" s="9"/>
      <c r="QPF181" s="9"/>
      <c r="QPG181" s="9"/>
      <c r="QPH181" s="9"/>
      <c r="QPI181" s="9"/>
      <c r="QPJ181" s="9"/>
      <c r="QPK181" s="9"/>
      <c r="QPL181" s="9"/>
      <c r="QPM181" s="9"/>
      <c r="QPN181" s="9"/>
      <c r="QPO181" s="9"/>
      <c r="QPP181" s="9"/>
      <c r="QPQ181" s="9"/>
      <c r="QPR181" s="9"/>
      <c r="QPS181" s="9"/>
      <c r="QPT181" s="9"/>
      <c r="QPU181" s="9"/>
      <c r="QPV181" s="9"/>
      <c r="QPW181" s="9"/>
      <c r="QPX181" s="9"/>
      <c r="QPY181" s="9"/>
      <c r="QPZ181" s="9"/>
      <c r="QQA181" s="9"/>
      <c r="QQB181" s="9"/>
      <c r="QQC181" s="9"/>
      <c r="QQD181" s="9"/>
      <c r="QQE181" s="9"/>
      <c r="QQF181" s="9"/>
      <c r="QQG181" s="9"/>
      <c r="QQH181" s="9"/>
      <c r="QQI181" s="9"/>
      <c r="QQJ181" s="9"/>
      <c r="QQK181" s="9"/>
      <c r="QQL181" s="9"/>
      <c r="QQM181" s="9"/>
      <c r="QQN181" s="9"/>
      <c r="QQO181" s="9"/>
      <c r="QQP181" s="9"/>
      <c r="QQQ181" s="9"/>
      <c r="QQR181" s="9"/>
      <c r="QQS181" s="9"/>
      <c r="QQT181" s="9"/>
      <c r="QQU181" s="9"/>
      <c r="QQV181" s="9"/>
      <c r="QQW181" s="9"/>
      <c r="QQX181" s="9"/>
      <c r="QQY181" s="9"/>
      <c r="QQZ181" s="9"/>
      <c r="QRA181" s="9"/>
      <c r="QRB181" s="9"/>
      <c r="QRC181" s="9"/>
      <c r="QRD181" s="9"/>
      <c r="QRE181" s="9"/>
      <c r="QRF181" s="9"/>
      <c r="QRG181" s="9"/>
      <c r="QRH181" s="9"/>
      <c r="QRI181" s="9"/>
      <c r="QRJ181" s="9"/>
      <c r="QRK181" s="9"/>
      <c r="QRL181" s="9"/>
      <c r="QRM181" s="9"/>
      <c r="QRN181" s="9"/>
      <c r="QRO181" s="9"/>
      <c r="QRP181" s="9"/>
      <c r="QRQ181" s="9"/>
      <c r="QRR181" s="9"/>
      <c r="QRS181" s="9"/>
      <c r="QRT181" s="9"/>
      <c r="QRU181" s="9"/>
      <c r="QRV181" s="9"/>
      <c r="QRW181" s="9"/>
      <c r="QRX181" s="9"/>
      <c r="QRY181" s="9"/>
      <c r="QRZ181" s="9"/>
      <c r="QSA181" s="9"/>
      <c r="QSB181" s="9"/>
      <c r="QSC181" s="9"/>
      <c r="QSD181" s="9"/>
      <c r="QSE181" s="9"/>
      <c r="QSF181" s="9"/>
      <c r="QSG181" s="9"/>
      <c r="QSH181" s="9"/>
      <c r="QSI181" s="9"/>
      <c r="QSJ181" s="9"/>
      <c r="QSK181" s="9"/>
      <c r="QSL181" s="9"/>
      <c r="QSM181" s="9"/>
      <c r="QSN181" s="9"/>
      <c r="QSO181" s="9"/>
      <c r="QSP181" s="9"/>
      <c r="QSQ181" s="9"/>
      <c r="QSR181" s="9"/>
      <c r="QSS181" s="9"/>
      <c r="QST181" s="9"/>
      <c r="QSU181" s="9"/>
      <c r="QSV181" s="9"/>
      <c r="QSW181" s="9"/>
      <c r="QSX181" s="9"/>
      <c r="QSY181" s="9"/>
      <c r="QSZ181" s="9"/>
      <c r="QTA181" s="9"/>
      <c r="QTB181" s="9"/>
      <c r="QTC181" s="9"/>
      <c r="QTD181" s="9"/>
      <c r="QTE181" s="9"/>
      <c r="QTF181" s="9"/>
      <c r="QTG181" s="9"/>
      <c r="QTH181" s="9"/>
      <c r="QTI181" s="9"/>
      <c r="QTJ181" s="9"/>
      <c r="QTK181" s="9"/>
      <c r="QTL181" s="9"/>
      <c r="QTM181" s="9"/>
      <c r="QTN181" s="9"/>
      <c r="QTO181" s="9"/>
      <c r="QTP181" s="9"/>
      <c r="QTQ181" s="9"/>
      <c r="QTR181" s="9"/>
      <c r="QTS181" s="9"/>
      <c r="QTT181" s="9"/>
      <c r="QTU181" s="9"/>
      <c r="QTV181" s="9"/>
      <c r="QTW181" s="9"/>
      <c r="QTX181" s="9"/>
      <c r="QTY181" s="9"/>
      <c r="QTZ181" s="9"/>
      <c r="QUA181" s="9"/>
      <c r="QUB181" s="9"/>
      <c r="QUC181" s="9"/>
      <c r="QUD181" s="9"/>
      <c r="QUE181" s="9"/>
      <c r="QUF181" s="9"/>
      <c r="QUG181" s="9"/>
      <c r="QUH181" s="9"/>
      <c r="QUI181" s="9"/>
      <c r="QUJ181" s="9"/>
      <c r="QUK181" s="9"/>
      <c r="QUL181" s="9"/>
      <c r="QUM181" s="9"/>
      <c r="QUN181" s="9"/>
      <c r="QUO181" s="9"/>
      <c r="QUP181" s="9"/>
      <c r="QUQ181" s="9"/>
      <c r="QUR181" s="9"/>
      <c r="QUS181" s="9"/>
      <c r="QUT181" s="9"/>
      <c r="QUU181" s="9"/>
      <c r="QUV181" s="9"/>
      <c r="QUW181" s="9"/>
      <c r="QUX181" s="9"/>
      <c r="QUY181" s="9"/>
      <c r="QUZ181" s="9"/>
      <c r="QVA181" s="9"/>
      <c r="QVB181" s="9"/>
      <c r="QVC181" s="9"/>
      <c r="QVD181" s="9"/>
      <c r="QVE181" s="9"/>
      <c r="QVF181" s="9"/>
      <c r="QVG181" s="9"/>
      <c r="QVH181" s="9"/>
      <c r="QVI181" s="9"/>
      <c r="QVJ181" s="9"/>
      <c r="QVK181" s="9"/>
      <c r="QVL181" s="9"/>
      <c r="QVM181" s="9"/>
      <c r="QVN181" s="9"/>
      <c r="QVO181" s="9"/>
      <c r="QVP181" s="9"/>
      <c r="QVQ181" s="9"/>
      <c r="QVR181" s="9"/>
      <c r="QVS181" s="9"/>
      <c r="QVT181" s="9"/>
      <c r="QVU181" s="9"/>
      <c r="QVV181" s="9"/>
      <c r="QVW181" s="9"/>
      <c r="QVX181" s="9"/>
      <c r="QVY181" s="9"/>
      <c r="QVZ181" s="9"/>
      <c r="QWA181" s="9"/>
      <c r="QWB181" s="9"/>
      <c r="QWC181" s="9"/>
      <c r="QWD181" s="9"/>
      <c r="QWE181" s="9"/>
      <c r="QWF181" s="9"/>
      <c r="QWG181" s="9"/>
      <c r="QWH181" s="9"/>
      <c r="QWI181" s="9"/>
      <c r="QWJ181" s="9"/>
      <c r="QWK181" s="9"/>
      <c r="QWL181" s="9"/>
      <c r="QWM181" s="9"/>
      <c r="QWN181" s="9"/>
      <c r="QWO181" s="9"/>
      <c r="QWP181" s="9"/>
      <c r="QWQ181" s="9"/>
      <c r="QWR181" s="9"/>
      <c r="QWS181" s="9"/>
      <c r="QWT181" s="9"/>
      <c r="QWU181" s="9"/>
      <c r="QWV181" s="9"/>
      <c r="QWW181" s="9"/>
      <c r="QWX181" s="9"/>
      <c r="QWY181" s="9"/>
      <c r="QWZ181" s="9"/>
      <c r="QXA181" s="9"/>
      <c r="QXB181" s="9"/>
      <c r="QXC181" s="9"/>
      <c r="QXD181" s="9"/>
      <c r="QXE181" s="9"/>
      <c r="QXF181" s="9"/>
      <c r="QXG181" s="9"/>
      <c r="QXH181" s="9"/>
      <c r="QXI181" s="9"/>
      <c r="QXJ181" s="9"/>
      <c r="QXK181" s="9"/>
      <c r="QXL181" s="9"/>
      <c r="QXM181" s="9"/>
      <c r="QXN181" s="9"/>
      <c r="QXO181" s="9"/>
      <c r="QXP181" s="9"/>
      <c r="QXQ181" s="9"/>
      <c r="QXR181" s="9"/>
      <c r="QXS181" s="9"/>
      <c r="QXT181" s="9"/>
      <c r="QXU181" s="9"/>
      <c r="QXV181" s="9"/>
      <c r="QXW181" s="9"/>
      <c r="QXX181" s="9"/>
      <c r="QXY181" s="9"/>
      <c r="QXZ181" s="9"/>
      <c r="QYA181" s="9"/>
      <c r="QYB181" s="9"/>
      <c r="QYC181" s="9"/>
      <c r="QYD181" s="9"/>
      <c r="QYE181" s="9"/>
      <c r="QYF181" s="9"/>
      <c r="QYG181" s="9"/>
      <c r="QYH181" s="9"/>
      <c r="QYI181" s="9"/>
      <c r="QYJ181" s="9"/>
      <c r="QYK181" s="9"/>
      <c r="QYL181" s="9"/>
      <c r="QYM181" s="9"/>
      <c r="QYN181" s="9"/>
      <c r="QYO181" s="9"/>
      <c r="QYP181" s="9"/>
      <c r="QYQ181" s="9"/>
      <c r="QYR181" s="9"/>
      <c r="QYS181" s="9"/>
      <c r="QYT181" s="9"/>
      <c r="QYU181" s="9"/>
      <c r="QYV181" s="9"/>
      <c r="QYW181" s="9"/>
      <c r="QYX181" s="9"/>
      <c r="QYY181" s="9"/>
      <c r="QYZ181" s="9"/>
      <c r="QZA181" s="9"/>
      <c r="QZB181" s="9"/>
      <c r="QZC181" s="9"/>
      <c r="QZD181" s="9"/>
      <c r="QZE181" s="9"/>
      <c r="QZF181" s="9"/>
      <c r="QZG181" s="9"/>
      <c r="QZH181" s="9"/>
      <c r="QZI181" s="9"/>
      <c r="QZJ181" s="9"/>
      <c r="QZK181" s="9"/>
      <c r="QZL181" s="9"/>
      <c r="QZM181" s="9"/>
      <c r="QZN181" s="9"/>
      <c r="QZO181" s="9"/>
      <c r="QZP181" s="9"/>
      <c r="QZQ181" s="9"/>
      <c r="QZR181" s="9"/>
      <c r="QZS181" s="9"/>
      <c r="QZT181" s="9"/>
      <c r="QZU181" s="9"/>
      <c r="QZV181" s="9"/>
      <c r="QZW181" s="9"/>
      <c r="QZX181" s="9"/>
      <c r="QZY181" s="9"/>
      <c r="QZZ181" s="9"/>
      <c r="RAA181" s="9"/>
      <c r="RAB181" s="9"/>
      <c r="RAC181" s="9"/>
      <c r="RAD181" s="9"/>
      <c r="RAE181" s="9"/>
      <c r="RAF181" s="9"/>
      <c r="RAG181" s="9"/>
      <c r="RAH181" s="9"/>
      <c r="RAI181" s="9"/>
      <c r="RAJ181" s="9"/>
      <c r="RAK181" s="9"/>
      <c r="RAL181" s="9"/>
      <c r="RAM181" s="9"/>
      <c r="RAN181" s="9"/>
      <c r="RAO181" s="9"/>
      <c r="RAP181" s="9"/>
      <c r="RAQ181" s="9"/>
      <c r="RAR181" s="9"/>
      <c r="RAS181" s="9"/>
      <c r="RAT181" s="9"/>
      <c r="RAU181" s="9"/>
      <c r="RAV181" s="9"/>
      <c r="RAW181" s="9"/>
      <c r="RAX181" s="9"/>
      <c r="RAY181" s="9"/>
      <c r="RAZ181" s="9"/>
      <c r="RBA181" s="9"/>
      <c r="RBB181" s="9"/>
      <c r="RBC181" s="9"/>
      <c r="RBD181" s="9"/>
      <c r="RBE181" s="9"/>
      <c r="RBF181" s="9"/>
      <c r="RBG181" s="9"/>
      <c r="RBH181" s="9"/>
      <c r="RBI181" s="9"/>
      <c r="RBJ181" s="9"/>
      <c r="RBK181" s="9"/>
      <c r="RBL181" s="9"/>
      <c r="RBM181" s="9"/>
      <c r="RBN181" s="9"/>
      <c r="RBO181" s="9"/>
      <c r="RBP181" s="9"/>
      <c r="RBQ181" s="9"/>
      <c r="RBR181" s="9"/>
      <c r="RBS181" s="9"/>
      <c r="RBT181" s="9"/>
      <c r="RBU181" s="9"/>
      <c r="RBV181" s="9"/>
      <c r="RBW181" s="9"/>
      <c r="RBX181" s="9"/>
      <c r="RBY181" s="9"/>
      <c r="RBZ181" s="9"/>
      <c r="RCA181" s="9"/>
      <c r="RCB181" s="9"/>
      <c r="RCC181" s="9"/>
      <c r="RCD181" s="9"/>
      <c r="RCE181" s="9"/>
      <c r="RCF181" s="9"/>
      <c r="RCG181" s="9"/>
      <c r="RCH181" s="9"/>
      <c r="RCI181" s="9"/>
      <c r="RCJ181" s="9"/>
      <c r="RCK181" s="9"/>
      <c r="RCL181" s="9"/>
      <c r="RCM181" s="9"/>
      <c r="RCN181" s="9"/>
      <c r="RCO181" s="9"/>
      <c r="RCP181" s="9"/>
      <c r="RCQ181" s="9"/>
      <c r="RCR181" s="9"/>
      <c r="RCS181" s="9"/>
      <c r="RCT181" s="9"/>
      <c r="RCU181" s="9"/>
      <c r="RCV181" s="9"/>
      <c r="RCW181" s="9"/>
      <c r="RCX181" s="9"/>
      <c r="RCY181" s="9"/>
      <c r="RCZ181" s="9"/>
      <c r="RDA181" s="9"/>
      <c r="RDB181" s="9"/>
      <c r="RDC181" s="9"/>
      <c r="RDD181" s="9"/>
      <c r="RDE181" s="9"/>
      <c r="RDF181" s="9"/>
      <c r="RDG181" s="9"/>
      <c r="RDH181" s="9"/>
      <c r="RDI181" s="9"/>
      <c r="RDJ181" s="9"/>
      <c r="RDK181" s="9"/>
      <c r="RDL181" s="9"/>
      <c r="RDM181" s="9"/>
      <c r="RDN181" s="9"/>
      <c r="RDO181" s="9"/>
      <c r="RDP181" s="9"/>
      <c r="RDQ181" s="9"/>
      <c r="RDR181" s="9"/>
      <c r="RDS181" s="9"/>
      <c r="RDT181" s="9"/>
      <c r="RDU181" s="9"/>
      <c r="RDV181" s="9"/>
      <c r="RDW181" s="9"/>
      <c r="RDX181" s="9"/>
      <c r="RDY181" s="9"/>
      <c r="RDZ181" s="9"/>
      <c r="REA181" s="9"/>
      <c r="REB181" s="9"/>
      <c r="REC181" s="9"/>
      <c r="RED181" s="9"/>
      <c r="REE181" s="9"/>
      <c r="REF181" s="9"/>
      <c r="REG181" s="9"/>
      <c r="REH181" s="9"/>
      <c r="REI181" s="9"/>
      <c r="REJ181" s="9"/>
      <c r="REK181" s="9"/>
      <c r="REL181" s="9"/>
      <c r="REM181" s="9"/>
      <c r="REN181" s="9"/>
      <c r="REO181" s="9"/>
      <c r="REP181" s="9"/>
      <c r="REQ181" s="9"/>
      <c r="RER181" s="9"/>
      <c r="RES181" s="9"/>
      <c r="RET181" s="9"/>
      <c r="REU181" s="9"/>
      <c r="REV181" s="9"/>
      <c r="REW181" s="9"/>
      <c r="REX181" s="9"/>
      <c r="REY181" s="9"/>
      <c r="REZ181" s="9"/>
      <c r="RFA181" s="9"/>
      <c r="RFB181" s="9"/>
      <c r="RFC181" s="9"/>
      <c r="RFD181" s="9"/>
      <c r="RFE181" s="9"/>
      <c r="RFF181" s="9"/>
      <c r="RFG181" s="9"/>
      <c r="RFH181" s="9"/>
      <c r="RFI181" s="9"/>
      <c r="RFJ181" s="9"/>
      <c r="RFK181" s="9"/>
      <c r="RFL181" s="9"/>
      <c r="RFM181" s="9"/>
      <c r="RFN181" s="9"/>
      <c r="RFO181" s="9"/>
      <c r="RFP181" s="9"/>
      <c r="RFQ181" s="9"/>
      <c r="RFR181" s="9"/>
      <c r="RFS181" s="9"/>
      <c r="RFT181" s="9"/>
      <c r="RFU181" s="9"/>
      <c r="RFV181" s="9"/>
      <c r="RFW181" s="9"/>
      <c r="RFX181" s="9"/>
      <c r="RFY181" s="9"/>
      <c r="RFZ181" s="9"/>
      <c r="RGA181" s="9"/>
      <c r="RGB181" s="9"/>
      <c r="RGC181" s="9"/>
      <c r="RGD181" s="9"/>
      <c r="RGE181" s="9"/>
      <c r="RGF181" s="9"/>
      <c r="RGG181" s="9"/>
      <c r="RGH181" s="9"/>
      <c r="RGI181" s="9"/>
      <c r="RGJ181" s="9"/>
      <c r="RGK181" s="9"/>
      <c r="RGL181" s="9"/>
      <c r="RGM181" s="9"/>
      <c r="RGN181" s="9"/>
      <c r="RGO181" s="9"/>
      <c r="RGP181" s="9"/>
      <c r="RGQ181" s="9"/>
      <c r="RGR181" s="9"/>
      <c r="RGS181" s="9"/>
      <c r="RGT181" s="9"/>
      <c r="RGU181" s="9"/>
      <c r="RGV181" s="9"/>
      <c r="RGW181" s="9"/>
      <c r="RGX181" s="9"/>
      <c r="RGY181" s="9"/>
      <c r="RGZ181" s="9"/>
      <c r="RHA181" s="9"/>
      <c r="RHB181" s="9"/>
      <c r="RHC181" s="9"/>
      <c r="RHD181" s="9"/>
      <c r="RHE181" s="9"/>
      <c r="RHF181" s="9"/>
      <c r="RHG181" s="9"/>
      <c r="RHH181" s="9"/>
      <c r="RHI181" s="9"/>
      <c r="RHJ181" s="9"/>
      <c r="RHK181" s="9"/>
      <c r="RHL181" s="9"/>
      <c r="RHM181" s="9"/>
      <c r="RHN181" s="9"/>
      <c r="RHO181" s="9"/>
      <c r="RHP181" s="9"/>
      <c r="RHQ181" s="9"/>
      <c r="RHR181" s="9"/>
      <c r="RHS181" s="9"/>
      <c r="RHT181" s="9"/>
      <c r="RHU181" s="9"/>
      <c r="RHV181" s="9"/>
      <c r="RHW181" s="9"/>
      <c r="RHX181" s="9"/>
      <c r="RHY181" s="9"/>
      <c r="RHZ181" s="9"/>
      <c r="RIA181" s="9"/>
      <c r="RIB181" s="9"/>
      <c r="RIC181" s="9"/>
      <c r="RID181" s="9"/>
      <c r="RIE181" s="9"/>
      <c r="RIF181" s="9"/>
      <c r="RIG181" s="9"/>
      <c r="RIH181" s="9"/>
      <c r="RII181" s="9"/>
      <c r="RIJ181" s="9"/>
      <c r="RIK181" s="9"/>
      <c r="RIL181" s="9"/>
      <c r="RIM181" s="9"/>
      <c r="RIN181" s="9"/>
      <c r="RIO181" s="9"/>
      <c r="RIP181" s="9"/>
      <c r="RIQ181" s="9"/>
      <c r="RIR181" s="9"/>
      <c r="RIS181" s="9"/>
      <c r="RIT181" s="9"/>
      <c r="RIU181" s="9"/>
      <c r="RIV181" s="9"/>
      <c r="RIW181" s="9"/>
      <c r="RIX181" s="9"/>
      <c r="RIY181" s="9"/>
      <c r="RIZ181" s="9"/>
      <c r="RJA181" s="9"/>
      <c r="RJB181" s="9"/>
      <c r="RJC181" s="9"/>
      <c r="RJD181" s="9"/>
      <c r="RJE181" s="9"/>
      <c r="RJF181" s="9"/>
      <c r="RJG181" s="9"/>
      <c r="RJH181" s="9"/>
      <c r="RJI181" s="9"/>
      <c r="RJJ181" s="9"/>
      <c r="RJK181" s="9"/>
      <c r="RJL181" s="9"/>
      <c r="RJM181" s="9"/>
      <c r="RJN181" s="9"/>
      <c r="RJO181" s="9"/>
      <c r="RJP181" s="9"/>
      <c r="RJQ181" s="9"/>
      <c r="RJR181" s="9"/>
      <c r="RJS181" s="9"/>
      <c r="RJT181" s="9"/>
      <c r="RJU181" s="9"/>
      <c r="RJV181" s="9"/>
      <c r="RJW181" s="9"/>
      <c r="RJX181" s="9"/>
      <c r="RJY181" s="9"/>
      <c r="RJZ181" s="9"/>
      <c r="RKA181" s="9"/>
      <c r="RKB181" s="9"/>
      <c r="RKC181" s="9"/>
      <c r="RKD181" s="9"/>
      <c r="RKE181" s="9"/>
      <c r="RKF181" s="9"/>
      <c r="RKG181" s="9"/>
      <c r="RKH181" s="9"/>
      <c r="RKI181" s="9"/>
      <c r="RKJ181" s="9"/>
      <c r="RKK181" s="9"/>
      <c r="RKL181" s="9"/>
      <c r="RKM181" s="9"/>
      <c r="RKN181" s="9"/>
      <c r="RKO181" s="9"/>
      <c r="RKP181" s="9"/>
      <c r="RKQ181" s="9"/>
      <c r="RKR181" s="9"/>
      <c r="RKS181" s="9"/>
      <c r="RKT181" s="9"/>
      <c r="RKU181" s="9"/>
      <c r="RKV181" s="9"/>
      <c r="RKW181" s="9"/>
      <c r="RKX181" s="9"/>
      <c r="RKY181" s="9"/>
      <c r="RKZ181" s="9"/>
      <c r="RLA181" s="9"/>
      <c r="RLB181" s="9"/>
      <c r="RLC181" s="9"/>
      <c r="RLD181" s="9"/>
      <c r="RLE181" s="9"/>
      <c r="RLF181" s="9"/>
      <c r="RLG181" s="9"/>
      <c r="RLH181" s="9"/>
      <c r="RLI181" s="9"/>
      <c r="RLJ181" s="9"/>
      <c r="RLK181" s="9"/>
      <c r="RLL181" s="9"/>
      <c r="RLM181" s="9"/>
      <c r="RLN181" s="9"/>
      <c r="RLO181" s="9"/>
      <c r="RLP181" s="9"/>
      <c r="RLQ181" s="9"/>
      <c r="RLR181" s="9"/>
      <c r="RLS181" s="9"/>
      <c r="RLT181" s="9"/>
      <c r="RLU181" s="9"/>
      <c r="RLV181" s="9"/>
      <c r="RLW181" s="9"/>
      <c r="RLX181" s="9"/>
      <c r="RLY181" s="9"/>
      <c r="RLZ181" s="9"/>
      <c r="RMA181" s="9"/>
      <c r="RMB181" s="9"/>
      <c r="RMC181" s="9"/>
      <c r="RMD181" s="9"/>
      <c r="RME181" s="9"/>
      <c r="RMF181" s="9"/>
      <c r="RMG181" s="9"/>
      <c r="RMH181" s="9"/>
      <c r="RMI181" s="9"/>
      <c r="RMJ181" s="9"/>
      <c r="RMK181" s="9"/>
      <c r="RML181" s="9"/>
      <c r="RMM181" s="9"/>
      <c r="RMN181" s="9"/>
      <c r="RMO181" s="9"/>
      <c r="RMP181" s="9"/>
      <c r="RMQ181" s="9"/>
      <c r="RMR181" s="9"/>
      <c r="RMS181" s="9"/>
      <c r="RMT181" s="9"/>
      <c r="RMU181" s="9"/>
      <c r="RMV181" s="9"/>
      <c r="RMW181" s="9"/>
      <c r="RMX181" s="9"/>
      <c r="RMY181" s="9"/>
      <c r="RMZ181" s="9"/>
      <c r="RNA181" s="9"/>
      <c r="RNB181" s="9"/>
      <c r="RNC181" s="9"/>
      <c r="RND181" s="9"/>
      <c r="RNE181" s="9"/>
      <c r="RNF181" s="9"/>
      <c r="RNG181" s="9"/>
      <c r="RNH181" s="9"/>
      <c r="RNI181" s="9"/>
      <c r="RNJ181" s="9"/>
      <c r="RNK181" s="9"/>
      <c r="RNL181" s="9"/>
      <c r="RNM181" s="9"/>
      <c r="RNN181" s="9"/>
      <c r="RNO181" s="9"/>
      <c r="RNP181" s="9"/>
      <c r="RNQ181" s="9"/>
      <c r="RNR181" s="9"/>
      <c r="RNS181" s="9"/>
      <c r="RNT181" s="9"/>
      <c r="RNU181" s="9"/>
      <c r="RNV181" s="9"/>
      <c r="RNW181" s="9"/>
      <c r="RNX181" s="9"/>
      <c r="RNY181" s="9"/>
      <c r="RNZ181" s="9"/>
      <c r="ROA181" s="9"/>
      <c r="ROB181" s="9"/>
      <c r="ROC181" s="9"/>
      <c r="ROD181" s="9"/>
      <c r="ROE181" s="9"/>
      <c r="ROF181" s="9"/>
      <c r="ROG181" s="9"/>
      <c r="ROH181" s="9"/>
      <c r="ROI181" s="9"/>
      <c r="ROJ181" s="9"/>
      <c r="ROK181" s="9"/>
      <c r="ROL181" s="9"/>
      <c r="ROM181" s="9"/>
      <c r="RON181" s="9"/>
      <c r="ROO181" s="9"/>
      <c r="ROP181" s="9"/>
      <c r="ROQ181" s="9"/>
      <c r="ROR181" s="9"/>
      <c r="ROS181" s="9"/>
      <c r="ROT181" s="9"/>
      <c r="ROU181" s="9"/>
      <c r="ROV181" s="9"/>
      <c r="ROW181" s="9"/>
      <c r="ROX181" s="9"/>
      <c r="ROY181" s="9"/>
      <c r="ROZ181" s="9"/>
      <c r="RPA181" s="9"/>
      <c r="RPB181" s="9"/>
      <c r="RPC181" s="9"/>
      <c r="RPD181" s="9"/>
      <c r="RPE181" s="9"/>
      <c r="RPF181" s="9"/>
      <c r="RPG181" s="9"/>
      <c r="RPH181" s="9"/>
      <c r="RPI181" s="9"/>
      <c r="RPJ181" s="9"/>
      <c r="RPK181" s="9"/>
      <c r="RPL181" s="9"/>
      <c r="RPM181" s="9"/>
      <c r="RPN181" s="9"/>
      <c r="RPO181" s="9"/>
      <c r="RPP181" s="9"/>
      <c r="RPQ181" s="9"/>
      <c r="RPR181" s="9"/>
      <c r="RPS181" s="9"/>
      <c r="RPT181" s="9"/>
      <c r="RPU181" s="9"/>
      <c r="RPV181" s="9"/>
      <c r="RPW181" s="9"/>
      <c r="RPX181" s="9"/>
      <c r="RPY181" s="9"/>
      <c r="RPZ181" s="9"/>
      <c r="RQA181" s="9"/>
      <c r="RQB181" s="9"/>
      <c r="RQC181" s="9"/>
      <c r="RQD181" s="9"/>
      <c r="RQE181" s="9"/>
      <c r="RQF181" s="9"/>
      <c r="RQG181" s="9"/>
      <c r="RQH181" s="9"/>
      <c r="RQI181" s="9"/>
      <c r="RQJ181" s="9"/>
      <c r="RQK181" s="9"/>
      <c r="RQL181" s="9"/>
      <c r="RQM181" s="9"/>
      <c r="RQN181" s="9"/>
      <c r="RQO181" s="9"/>
      <c r="RQP181" s="9"/>
      <c r="RQQ181" s="9"/>
      <c r="RQR181" s="9"/>
      <c r="RQS181" s="9"/>
      <c r="RQT181" s="9"/>
      <c r="RQU181" s="9"/>
      <c r="RQV181" s="9"/>
      <c r="RQW181" s="9"/>
      <c r="RQX181" s="9"/>
      <c r="RQY181" s="9"/>
      <c r="RQZ181" s="9"/>
      <c r="RRA181" s="9"/>
      <c r="RRB181" s="9"/>
      <c r="RRC181" s="9"/>
      <c r="RRD181" s="9"/>
      <c r="RRE181" s="9"/>
      <c r="RRF181" s="9"/>
      <c r="RRG181" s="9"/>
      <c r="RRH181" s="9"/>
      <c r="RRI181" s="9"/>
      <c r="RRJ181" s="9"/>
      <c r="RRK181" s="9"/>
      <c r="RRL181" s="9"/>
      <c r="RRM181" s="9"/>
      <c r="RRN181" s="9"/>
      <c r="RRO181" s="9"/>
      <c r="RRP181" s="9"/>
      <c r="RRQ181" s="9"/>
      <c r="RRR181" s="9"/>
      <c r="RRS181" s="9"/>
      <c r="RRT181" s="9"/>
      <c r="RRU181" s="9"/>
      <c r="RRV181" s="9"/>
      <c r="RRW181" s="9"/>
      <c r="RRX181" s="9"/>
      <c r="RRY181" s="9"/>
      <c r="RRZ181" s="9"/>
      <c r="RSA181" s="9"/>
      <c r="RSB181" s="9"/>
      <c r="RSC181" s="9"/>
      <c r="RSD181" s="9"/>
      <c r="RSE181" s="9"/>
      <c r="RSF181" s="9"/>
      <c r="RSG181" s="9"/>
      <c r="RSH181" s="9"/>
      <c r="RSI181" s="9"/>
      <c r="RSJ181" s="9"/>
      <c r="RSK181" s="9"/>
      <c r="RSL181" s="9"/>
      <c r="RSM181" s="9"/>
      <c r="RSN181" s="9"/>
      <c r="RSO181" s="9"/>
      <c r="RSP181" s="9"/>
      <c r="RSQ181" s="9"/>
      <c r="RSR181" s="9"/>
      <c r="RSS181" s="9"/>
      <c r="RST181" s="9"/>
      <c r="RSU181" s="9"/>
      <c r="RSV181" s="9"/>
      <c r="RSW181" s="9"/>
      <c r="RSX181" s="9"/>
      <c r="RSY181" s="9"/>
      <c r="RSZ181" s="9"/>
      <c r="RTA181" s="9"/>
      <c r="RTB181" s="9"/>
      <c r="RTC181" s="9"/>
      <c r="RTD181" s="9"/>
      <c r="RTE181" s="9"/>
      <c r="RTF181" s="9"/>
      <c r="RTG181" s="9"/>
      <c r="RTH181" s="9"/>
      <c r="RTI181" s="9"/>
      <c r="RTJ181" s="9"/>
      <c r="RTK181" s="9"/>
      <c r="RTL181" s="9"/>
      <c r="RTM181" s="9"/>
      <c r="RTN181" s="9"/>
      <c r="RTO181" s="9"/>
      <c r="RTP181" s="9"/>
      <c r="RTQ181" s="9"/>
      <c r="RTR181" s="9"/>
      <c r="RTS181" s="9"/>
      <c r="RTT181" s="9"/>
      <c r="RTU181" s="9"/>
      <c r="RTV181" s="9"/>
      <c r="RTW181" s="9"/>
      <c r="RTX181" s="9"/>
      <c r="RTY181" s="9"/>
      <c r="RTZ181" s="9"/>
      <c r="RUA181" s="9"/>
      <c r="RUB181" s="9"/>
      <c r="RUC181" s="9"/>
      <c r="RUD181" s="9"/>
      <c r="RUE181" s="9"/>
      <c r="RUF181" s="9"/>
      <c r="RUG181" s="9"/>
      <c r="RUH181" s="9"/>
      <c r="RUI181" s="9"/>
      <c r="RUJ181" s="9"/>
      <c r="RUK181" s="9"/>
      <c r="RUL181" s="9"/>
      <c r="RUM181" s="9"/>
      <c r="RUN181" s="9"/>
      <c r="RUO181" s="9"/>
      <c r="RUP181" s="9"/>
      <c r="RUQ181" s="9"/>
      <c r="RUR181" s="9"/>
      <c r="RUS181" s="9"/>
      <c r="RUT181" s="9"/>
      <c r="RUU181" s="9"/>
      <c r="RUV181" s="9"/>
      <c r="RUW181" s="9"/>
      <c r="RUX181" s="9"/>
      <c r="RUY181" s="9"/>
      <c r="RUZ181" s="9"/>
      <c r="RVA181" s="9"/>
      <c r="RVB181" s="9"/>
      <c r="RVC181" s="9"/>
      <c r="RVD181" s="9"/>
      <c r="RVE181" s="9"/>
      <c r="RVF181" s="9"/>
      <c r="RVG181" s="9"/>
      <c r="RVH181" s="9"/>
      <c r="RVI181" s="9"/>
      <c r="RVJ181" s="9"/>
      <c r="RVK181" s="9"/>
      <c r="RVL181" s="9"/>
      <c r="RVM181" s="9"/>
      <c r="RVN181" s="9"/>
      <c r="RVO181" s="9"/>
      <c r="RVP181" s="9"/>
      <c r="RVQ181" s="9"/>
      <c r="RVR181" s="9"/>
      <c r="RVS181" s="9"/>
      <c r="RVT181" s="9"/>
      <c r="RVU181" s="9"/>
      <c r="RVV181" s="9"/>
      <c r="RVW181" s="9"/>
      <c r="RVX181" s="9"/>
      <c r="RVY181" s="9"/>
      <c r="RVZ181" s="9"/>
      <c r="RWA181" s="9"/>
      <c r="RWB181" s="9"/>
      <c r="RWC181" s="9"/>
      <c r="RWD181" s="9"/>
      <c r="RWE181" s="9"/>
      <c r="RWF181" s="9"/>
      <c r="RWG181" s="9"/>
      <c r="RWH181" s="9"/>
      <c r="RWI181" s="9"/>
      <c r="RWJ181" s="9"/>
      <c r="RWK181" s="9"/>
      <c r="RWL181" s="9"/>
      <c r="RWM181" s="9"/>
      <c r="RWN181" s="9"/>
      <c r="RWO181" s="9"/>
      <c r="RWP181" s="9"/>
      <c r="RWQ181" s="9"/>
      <c r="RWR181" s="9"/>
      <c r="RWS181" s="9"/>
      <c r="RWT181" s="9"/>
      <c r="RWU181" s="9"/>
      <c r="RWV181" s="9"/>
      <c r="RWW181" s="9"/>
      <c r="RWX181" s="9"/>
      <c r="RWY181" s="9"/>
      <c r="RWZ181" s="9"/>
      <c r="RXA181" s="9"/>
      <c r="RXB181" s="9"/>
      <c r="RXC181" s="9"/>
      <c r="RXD181" s="9"/>
      <c r="RXE181" s="9"/>
      <c r="RXF181" s="9"/>
      <c r="RXG181" s="9"/>
      <c r="RXH181" s="9"/>
      <c r="RXI181" s="9"/>
      <c r="RXJ181" s="9"/>
      <c r="RXK181" s="9"/>
      <c r="RXL181" s="9"/>
      <c r="RXM181" s="9"/>
      <c r="RXN181" s="9"/>
      <c r="RXO181" s="9"/>
      <c r="RXP181" s="9"/>
      <c r="RXQ181" s="9"/>
      <c r="RXR181" s="9"/>
      <c r="RXS181" s="9"/>
      <c r="RXT181" s="9"/>
      <c r="RXU181" s="9"/>
      <c r="RXV181" s="9"/>
      <c r="RXW181" s="9"/>
      <c r="RXX181" s="9"/>
      <c r="RXY181" s="9"/>
      <c r="RXZ181" s="9"/>
      <c r="RYA181" s="9"/>
      <c r="RYB181" s="9"/>
      <c r="RYC181" s="9"/>
      <c r="RYD181" s="9"/>
      <c r="RYE181" s="9"/>
      <c r="RYF181" s="9"/>
      <c r="RYG181" s="9"/>
      <c r="RYH181" s="9"/>
      <c r="RYI181" s="9"/>
      <c r="RYJ181" s="9"/>
      <c r="RYK181" s="9"/>
      <c r="RYL181" s="9"/>
      <c r="RYM181" s="9"/>
      <c r="RYN181" s="9"/>
      <c r="RYO181" s="9"/>
      <c r="RYP181" s="9"/>
      <c r="RYQ181" s="9"/>
      <c r="RYR181" s="9"/>
      <c r="RYS181" s="9"/>
      <c r="RYT181" s="9"/>
      <c r="RYU181" s="9"/>
      <c r="RYV181" s="9"/>
      <c r="RYW181" s="9"/>
      <c r="RYX181" s="9"/>
      <c r="RYY181" s="9"/>
      <c r="RYZ181" s="9"/>
      <c r="RZA181" s="9"/>
      <c r="RZB181" s="9"/>
      <c r="RZC181" s="9"/>
      <c r="RZD181" s="9"/>
      <c r="RZE181" s="9"/>
      <c r="RZF181" s="9"/>
      <c r="RZG181" s="9"/>
      <c r="RZH181" s="9"/>
      <c r="RZI181" s="9"/>
      <c r="RZJ181" s="9"/>
      <c r="RZK181" s="9"/>
      <c r="RZL181" s="9"/>
      <c r="RZM181" s="9"/>
      <c r="RZN181" s="9"/>
      <c r="RZO181" s="9"/>
      <c r="RZP181" s="9"/>
      <c r="RZQ181" s="9"/>
      <c r="RZR181" s="9"/>
      <c r="RZS181" s="9"/>
      <c r="RZT181" s="9"/>
      <c r="RZU181" s="9"/>
      <c r="RZV181" s="9"/>
      <c r="RZW181" s="9"/>
      <c r="RZX181" s="9"/>
      <c r="RZY181" s="9"/>
      <c r="RZZ181" s="9"/>
      <c r="SAA181" s="9"/>
      <c r="SAB181" s="9"/>
      <c r="SAC181" s="9"/>
      <c r="SAD181" s="9"/>
      <c r="SAE181" s="9"/>
      <c r="SAF181" s="9"/>
      <c r="SAG181" s="9"/>
      <c r="SAH181" s="9"/>
      <c r="SAI181" s="9"/>
      <c r="SAJ181" s="9"/>
      <c r="SAK181" s="9"/>
      <c r="SAL181" s="9"/>
      <c r="SAM181" s="9"/>
      <c r="SAN181" s="9"/>
      <c r="SAO181" s="9"/>
      <c r="SAP181" s="9"/>
      <c r="SAQ181" s="9"/>
      <c r="SAR181" s="9"/>
      <c r="SAS181" s="9"/>
      <c r="SAT181" s="9"/>
      <c r="SAU181" s="9"/>
      <c r="SAV181" s="9"/>
      <c r="SAW181" s="9"/>
      <c r="SAX181" s="9"/>
      <c r="SAY181" s="9"/>
      <c r="SAZ181" s="9"/>
      <c r="SBA181" s="9"/>
      <c r="SBB181" s="9"/>
      <c r="SBC181" s="9"/>
      <c r="SBD181" s="9"/>
      <c r="SBE181" s="9"/>
      <c r="SBF181" s="9"/>
      <c r="SBG181" s="9"/>
      <c r="SBH181" s="9"/>
      <c r="SBI181" s="9"/>
      <c r="SBJ181" s="9"/>
      <c r="SBK181" s="9"/>
      <c r="SBL181" s="9"/>
      <c r="SBM181" s="9"/>
      <c r="SBN181" s="9"/>
      <c r="SBO181" s="9"/>
      <c r="SBP181" s="9"/>
      <c r="SBQ181" s="9"/>
      <c r="SBR181" s="9"/>
      <c r="SBS181" s="9"/>
      <c r="SBT181" s="9"/>
      <c r="SBU181" s="9"/>
      <c r="SBV181" s="9"/>
      <c r="SBW181" s="9"/>
      <c r="SBX181" s="9"/>
      <c r="SBY181" s="9"/>
      <c r="SBZ181" s="9"/>
      <c r="SCA181" s="9"/>
      <c r="SCB181" s="9"/>
      <c r="SCC181" s="9"/>
      <c r="SCD181" s="9"/>
      <c r="SCE181" s="9"/>
      <c r="SCF181" s="9"/>
      <c r="SCG181" s="9"/>
      <c r="SCH181" s="9"/>
      <c r="SCI181" s="9"/>
      <c r="SCJ181" s="9"/>
      <c r="SCK181" s="9"/>
      <c r="SCL181" s="9"/>
      <c r="SCM181" s="9"/>
      <c r="SCN181" s="9"/>
      <c r="SCO181" s="9"/>
      <c r="SCP181" s="9"/>
      <c r="SCQ181" s="9"/>
      <c r="SCR181" s="9"/>
      <c r="SCS181" s="9"/>
      <c r="SCT181" s="9"/>
      <c r="SCU181" s="9"/>
      <c r="SCV181" s="9"/>
      <c r="SCW181" s="9"/>
      <c r="SCX181" s="9"/>
      <c r="SCY181" s="9"/>
      <c r="SCZ181" s="9"/>
      <c r="SDA181" s="9"/>
      <c r="SDB181" s="9"/>
      <c r="SDC181" s="9"/>
      <c r="SDD181" s="9"/>
      <c r="SDE181" s="9"/>
      <c r="SDF181" s="9"/>
      <c r="SDG181" s="9"/>
      <c r="SDH181" s="9"/>
      <c r="SDI181" s="9"/>
      <c r="SDJ181" s="9"/>
      <c r="SDK181" s="9"/>
      <c r="SDL181" s="9"/>
      <c r="SDM181" s="9"/>
      <c r="SDN181" s="9"/>
      <c r="SDO181" s="9"/>
      <c r="SDP181" s="9"/>
      <c r="SDQ181" s="9"/>
      <c r="SDR181" s="9"/>
      <c r="SDS181" s="9"/>
      <c r="SDT181" s="9"/>
      <c r="SDU181" s="9"/>
      <c r="SDV181" s="9"/>
      <c r="SDW181" s="9"/>
      <c r="SDX181" s="9"/>
      <c r="SDY181" s="9"/>
      <c r="SDZ181" s="9"/>
      <c r="SEA181" s="9"/>
      <c r="SEB181" s="9"/>
      <c r="SEC181" s="9"/>
      <c r="SED181" s="9"/>
      <c r="SEE181" s="9"/>
      <c r="SEF181" s="9"/>
      <c r="SEG181" s="9"/>
      <c r="SEH181" s="9"/>
      <c r="SEI181" s="9"/>
      <c r="SEJ181" s="9"/>
      <c r="SEK181" s="9"/>
      <c r="SEL181" s="9"/>
      <c r="SEM181" s="9"/>
      <c r="SEN181" s="9"/>
      <c r="SEO181" s="9"/>
      <c r="SEP181" s="9"/>
      <c r="SEQ181" s="9"/>
      <c r="SER181" s="9"/>
      <c r="SES181" s="9"/>
      <c r="SET181" s="9"/>
      <c r="SEU181" s="9"/>
      <c r="SEV181" s="9"/>
      <c r="SEW181" s="9"/>
      <c r="SEX181" s="9"/>
      <c r="SEY181" s="9"/>
      <c r="SEZ181" s="9"/>
      <c r="SFA181" s="9"/>
      <c r="SFB181" s="9"/>
      <c r="SFC181" s="9"/>
      <c r="SFD181" s="9"/>
      <c r="SFE181" s="9"/>
      <c r="SFF181" s="9"/>
      <c r="SFG181" s="9"/>
      <c r="SFH181" s="9"/>
      <c r="SFI181" s="9"/>
      <c r="SFJ181" s="9"/>
      <c r="SFK181" s="9"/>
      <c r="SFL181" s="9"/>
      <c r="SFM181" s="9"/>
      <c r="SFN181" s="9"/>
      <c r="SFO181" s="9"/>
      <c r="SFP181" s="9"/>
      <c r="SFQ181" s="9"/>
      <c r="SFR181" s="9"/>
      <c r="SFS181" s="9"/>
      <c r="SFT181" s="9"/>
      <c r="SFU181" s="9"/>
      <c r="SFV181" s="9"/>
      <c r="SFW181" s="9"/>
      <c r="SFX181" s="9"/>
      <c r="SFY181" s="9"/>
      <c r="SFZ181" s="9"/>
      <c r="SGA181" s="9"/>
      <c r="SGB181" s="9"/>
      <c r="SGC181" s="9"/>
      <c r="SGD181" s="9"/>
      <c r="SGE181" s="9"/>
      <c r="SGF181" s="9"/>
      <c r="SGG181" s="9"/>
      <c r="SGH181" s="9"/>
      <c r="SGI181" s="9"/>
      <c r="SGJ181" s="9"/>
      <c r="SGK181" s="9"/>
      <c r="SGL181" s="9"/>
      <c r="SGM181" s="9"/>
      <c r="SGN181" s="9"/>
      <c r="SGO181" s="9"/>
      <c r="SGP181" s="9"/>
      <c r="SGQ181" s="9"/>
      <c r="SGR181" s="9"/>
      <c r="SGS181" s="9"/>
      <c r="SGT181" s="9"/>
      <c r="SGU181" s="9"/>
      <c r="SGV181" s="9"/>
      <c r="SGW181" s="9"/>
      <c r="SGX181" s="9"/>
      <c r="SGY181" s="9"/>
      <c r="SGZ181" s="9"/>
      <c r="SHA181" s="9"/>
      <c r="SHB181" s="9"/>
      <c r="SHC181" s="9"/>
      <c r="SHD181" s="9"/>
      <c r="SHE181" s="9"/>
      <c r="SHF181" s="9"/>
      <c r="SHG181" s="9"/>
      <c r="SHH181" s="9"/>
      <c r="SHI181" s="9"/>
      <c r="SHJ181" s="9"/>
      <c r="SHK181" s="9"/>
      <c r="SHL181" s="9"/>
      <c r="SHM181" s="9"/>
      <c r="SHN181" s="9"/>
      <c r="SHO181" s="9"/>
      <c r="SHP181" s="9"/>
      <c r="SHQ181" s="9"/>
      <c r="SHR181" s="9"/>
      <c r="SHS181" s="9"/>
      <c r="SHT181" s="9"/>
      <c r="SHU181" s="9"/>
      <c r="SHV181" s="9"/>
      <c r="SHW181" s="9"/>
      <c r="SHX181" s="9"/>
      <c r="SHY181" s="9"/>
      <c r="SHZ181" s="9"/>
      <c r="SIA181" s="9"/>
      <c r="SIB181" s="9"/>
      <c r="SIC181" s="9"/>
      <c r="SID181" s="9"/>
      <c r="SIE181" s="9"/>
      <c r="SIF181" s="9"/>
      <c r="SIG181" s="9"/>
      <c r="SIH181" s="9"/>
      <c r="SII181" s="9"/>
      <c r="SIJ181" s="9"/>
      <c r="SIK181" s="9"/>
      <c r="SIL181" s="9"/>
      <c r="SIM181" s="9"/>
      <c r="SIN181" s="9"/>
      <c r="SIO181" s="9"/>
      <c r="SIP181" s="9"/>
      <c r="SIQ181" s="9"/>
      <c r="SIR181" s="9"/>
      <c r="SIS181" s="9"/>
      <c r="SIT181" s="9"/>
      <c r="SIU181" s="9"/>
      <c r="SIV181" s="9"/>
      <c r="SIW181" s="9"/>
      <c r="SIX181" s="9"/>
      <c r="SIY181" s="9"/>
      <c r="SIZ181" s="9"/>
      <c r="SJA181" s="9"/>
      <c r="SJB181" s="9"/>
      <c r="SJC181" s="9"/>
      <c r="SJD181" s="9"/>
      <c r="SJE181" s="9"/>
      <c r="SJF181" s="9"/>
      <c r="SJG181" s="9"/>
      <c r="SJH181" s="9"/>
      <c r="SJI181" s="9"/>
      <c r="SJJ181" s="9"/>
      <c r="SJK181" s="9"/>
      <c r="SJL181" s="9"/>
      <c r="SJM181" s="9"/>
      <c r="SJN181" s="9"/>
      <c r="SJO181" s="9"/>
      <c r="SJP181" s="9"/>
      <c r="SJQ181" s="9"/>
      <c r="SJR181" s="9"/>
      <c r="SJS181" s="9"/>
      <c r="SJT181" s="9"/>
      <c r="SJU181" s="9"/>
      <c r="SJV181" s="9"/>
      <c r="SJW181" s="9"/>
      <c r="SJX181" s="9"/>
      <c r="SJY181" s="9"/>
      <c r="SJZ181" s="9"/>
      <c r="SKA181" s="9"/>
      <c r="SKB181" s="9"/>
      <c r="SKC181" s="9"/>
      <c r="SKD181" s="9"/>
      <c r="SKE181" s="9"/>
      <c r="SKF181" s="9"/>
      <c r="SKG181" s="9"/>
      <c r="SKH181" s="9"/>
      <c r="SKI181" s="9"/>
      <c r="SKJ181" s="9"/>
      <c r="SKK181" s="9"/>
      <c r="SKL181" s="9"/>
      <c r="SKM181" s="9"/>
      <c r="SKN181" s="9"/>
      <c r="SKO181" s="9"/>
      <c r="SKP181" s="9"/>
      <c r="SKQ181" s="9"/>
      <c r="SKR181" s="9"/>
      <c r="SKS181" s="9"/>
      <c r="SKT181" s="9"/>
      <c r="SKU181" s="9"/>
      <c r="SKV181" s="9"/>
      <c r="SKW181" s="9"/>
      <c r="SKX181" s="9"/>
      <c r="SKY181" s="9"/>
      <c r="SKZ181" s="9"/>
      <c r="SLA181" s="9"/>
      <c r="SLB181" s="9"/>
      <c r="SLC181" s="9"/>
      <c r="SLD181" s="9"/>
      <c r="SLE181" s="9"/>
      <c r="SLF181" s="9"/>
      <c r="SLG181" s="9"/>
      <c r="SLH181" s="9"/>
      <c r="SLI181" s="9"/>
      <c r="SLJ181" s="9"/>
      <c r="SLK181" s="9"/>
      <c r="SLL181" s="9"/>
      <c r="SLM181" s="9"/>
      <c r="SLN181" s="9"/>
      <c r="SLO181" s="9"/>
      <c r="SLP181" s="9"/>
      <c r="SLQ181" s="9"/>
      <c r="SLR181" s="9"/>
      <c r="SLS181" s="9"/>
      <c r="SLT181" s="9"/>
      <c r="SLU181" s="9"/>
      <c r="SLV181" s="9"/>
      <c r="SLW181" s="9"/>
      <c r="SLX181" s="9"/>
      <c r="SLY181" s="9"/>
      <c r="SLZ181" s="9"/>
      <c r="SMA181" s="9"/>
      <c r="SMB181" s="9"/>
      <c r="SMC181" s="9"/>
      <c r="SMD181" s="9"/>
      <c r="SME181" s="9"/>
      <c r="SMF181" s="9"/>
      <c r="SMG181" s="9"/>
      <c r="SMH181" s="9"/>
      <c r="SMI181" s="9"/>
      <c r="SMJ181" s="9"/>
      <c r="SMK181" s="9"/>
      <c r="SML181" s="9"/>
      <c r="SMM181" s="9"/>
      <c r="SMN181" s="9"/>
      <c r="SMO181" s="9"/>
      <c r="SMP181" s="9"/>
      <c r="SMQ181" s="9"/>
      <c r="SMR181" s="9"/>
      <c r="SMS181" s="9"/>
      <c r="SMT181" s="9"/>
      <c r="SMU181" s="9"/>
      <c r="SMV181" s="9"/>
      <c r="SMW181" s="9"/>
      <c r="SMX181" s="9"/>
      <c r="SMY181" s="9"/>
      <c r="SMZ181" s="9"/>
      <c r="SNA181" s="9"/>
      <c r="SNB181" s="9"/>
      <c r="SNC181" s="9"/>
      <c r="SND181" s="9"/>
      <c r="SNE181" s="9"/>
      <c r="SNF181" s="9"/>
      <c r="SNG181" s="9"/>
      <c r="SNH181" s="9"/>
      <c r="SNI181" s="9"/>
      <c r="SNJ181" s="9"/>
      <c r="SNK181" s="9"/>
      <c r="SNL181" s="9"/>
      <c r="SNM181" s="9"/>
      <c r="SNN181" s="9"/>
      <c r="SNO181" s="9"/>
      <c r="SNP181" s="9"/>
      <c r="SNQ181" s="9"/>
      <c r="SNR181" s="9"/>
      <c r="SNS181" s="9"/>
      <c r="SNT181" s="9"/>
      <c r="SNU181" s="9"/>
      <c r="SNV181" s="9"/>
      <c r="SNW181" s="9"/>
      <c r="SNX181" s="9"/>
      <c r="SNY181" s="9"/>
      <c r="SNZ181" s="9"/>
      <c r="SOA181" s="9"/>
      <c r="SOB181" s="9"/>
      <c r="SOC181" s="9"/>
      <c r="SOD181" s="9"/>
      <c r="SOE181" s="9"/>
      <c r="SOF181" s="9"/>
      <c r="SOG181" s="9"/>
      <c r="SOH181" s="9"/>
      <c r="SOI181" s="9"/>
      <c r="SOJ181" s="9"/>
      <c r="SOK181" s="9"/>
      <c r="SOL181" s="9"/>
      <c r="SOM181" s="9"/>
      <c r="SON181" s="9"/>
      <c r="SOO181" s="9"/>
      <c r="SOP181" s="9"/>
      <c r="SOQ181" s="9"/>
      <c r="SOR181" s="9"/>
      <c r="SOS181" s="9"/>
      <c r="SOT181" s="9"/>
      <c r="SOU181" s="9"/>
      <c r="SOV181" s="9"/>
      <c r="SOW181" s="9"/>
      <c r="SOX181" s="9"/>
      <c r="SOY181" s="9"/>
      <c r="SOZ181" s="9"/>
      <c r="SPA181" s="9"/>
      <c r="SPB181" s="9"/>
      <c r="SPC181" s="9"/>
      <c r="SPD181" s="9"/>
      <c r="SPE181" s="9"/>
      <c r="SPF181" s="9"/>
      <c r="SPG181" s="9"/>
      <c r="SPH181" s="9"/>
      <c r="SPI181" s="9"/>
      <c r="SPJ181" s="9"/>
      <c r="SPK181" s="9"/>
      <c r="SPL181" s="9"/>
      <c r="SPM181" s="9"/>
      <c r="SPN181" s="9"/>
      <c r="SPO181" s="9"/>
      <c r="SPP181" s="9"/>
      <c r="SPQ181" s="9"/>
      <c r="SPR181" s="9"/>
      <c r="SPS181" s="9"/>
      <c r="SPT181" s="9"/>
      <c r="SPU181" s="9"/>
      <c r="SPV181" s="9"/>
      <c r="SPW181" s="9"/>
      <c r="SPX181" s="9"/>
      <c r="SPY181" s="9"/>
      <c r="SPZ181" s="9"/>
      <c r="SQA181" s="9"/>
      <c r="SQB181" s="9"/>
      <c r="SQC181" s="9"/>
      <c r="SQD181" s="9"/>
      <c r="SQE181" s="9"/>
      <c r="SQF181" s="9"/>
      <c r="SQG181" s="9"/>
      <c r="SQH181" s="9"/>
      <c r="SQI181" s="9"/>
      <c r="SQJ181" s="9"/>
      <c r="SQK181" s="9"/>
      <c r="SQL181" s="9"/>
      <c r="SQM181" s="9"/>
      <c r="SQN181" s="9"/>
      <c r="SQO181" s="9"/>
      <c r="SQP181" s="9"/>
      <c r="SQQ181" s="9"/>
      <c r="SQR181" s="9"/>
      <c r="SQS181" s="9"/>
      <c r="SQT181" s="9"/>
      <c r="SQU181" s="9"/>
      <c r="SQV181" s="9"/>
      <c r="SQW181" s="9"/>
      <c r="SQX181" s="9"/>
      <c r="SQY181" s="9"/>
      <c r="SQZ181" s="9"/>
      <c r="SRA181" s="9"/>
      <c r="SRB181" s="9"/>
      <c r="SRC181" s="9"/>
      <c r="SRD181" s="9"/>
      <c r="SRE181" s="9"/>
      <c r="SRF181" s="9"/>
      <c r="SRG181" s="9"/>
      <c r="SRH181" s="9"/>
      <c r="SRI181" s="9"/>
      <c r="SRJ181" s="9"/>
      <c r="SRK181" s="9"/>
      <c r="SRL181" s="9"/>
      <c r="SRM181" s="9"/>
      <c r="SRN181" s="9"/>
      <c r="SRO181" s="9"/>
      <c r="SRP181" s="9"/>
      <c r="SRQ181" s="9"/>
      <c r="SRR181" s="9"/>
      <c r="SRS181" s="9"/>
      <c r="SRT181" s="9"/>
      <c r="SRU181" s="9"/>
      <c r="SRV181" s="9"/>
      <c r="SRW181" s="9"/>
      <c r="SRX181" s="9"/>
      <c r="SRY181" s="9"/>
      <c r="SRZ181" s="9"/>
      <c r="SSA181" s="9"/>
      <c r="SSB181" s="9"/>
      <c r="SSC181" s="9"/>
      <c r="SSD181" s="9"/>
      <c r="SSE181" s="9"/>
      <c r="SSF181" s="9"/>
      <c r="SSG181" s="9"/>
      <c r="SSH181" s="9"/>
      <c r="SSI181" s="9"/>
      <c r="SSJ181" s="9"/>
      <c r="SSK181" s="9"/>
      <c r="SSL181" s="9"/>
      <c r="SSM181" s="9"/>
      <c r="SSN181" s="9"/>
      <c r="SSO181" s="9"/>
      <c r="SSP181" s="9"/>
      <c r="SSQ181" s="9"/>
      <c r="SSR181" s="9"/>
      <c r="SSS181" s="9"/>
      <c r="SST181" s="9"/>
      <c r="SSU181" s="9"/>
      <c r="SSV181" s="9"/>
      <c r="SSW181" s="9"/>
      <c r="SSX181" s="9"/>
      <c r="SSY181" s="9"/>
      <c r="SSZ181" s="9"/>
      <c r="STA181" s="9"/>
      <c r="STB181" s="9"/>
      <c r="STC181" s="9"/>
      <c r="STD181" s="9"/>
      <c r="STE181" s="9"/>
      <c r="STF181" s="9"/>
      <c r="STG181" s="9"/>
      <c r="STH181" s="9"/>
      <c r="STI181" s="9"/>
      <c r="STJ181" s="9"/>
      <c r="STK181" s="9"/>
      <c r="STL181" s="9"/>
      <c r="STM181" s="9"/>
      <c r="STN181" s="9"/>
      <c r="STO181" s="9"/>
      <c r="STP181" s="9"/>
      <c r="STQ181" s="9"/>
      <c r="STR181" s="9"/>
      <c r="STS181" s="9"/>
      <c r="STT181" s="9"/>
      <c r="STU181" s="9"/>
      <c r="STV181" s="9"/>
      <c r="STW181" s="9"/>
      <c r="STX181" s="9"/>
      <c r="STY181" s="9"/>
      <c r="STZ181" s="9"/>
      <c r="SUA181" s="9"/>
      <c r="SUB181" s="9"/>
      <c r="SUC181" s="9"/>
      <c r="SUD181" s="9"/>
      <c r="SUE181" s="9"/>
      <c r="SUF181" s="9"/>
      <c r="SUG181" s="9"/>
      <c r="SUH181" s="9"/>
      <c r="SUI181" s="9"/>
      <c r="SUJ181" s="9"/>
      <c r="SUK181" s="9"/>
      <c r="SUL181" s="9"/>
      <c r="SUM181" s="9"/>
      <c r="SUN181" s="9"/>
      <c r="SUO181" s="9"/>
      <c r="SUP181" s="9"/>
      <c r="SUQ181" s="9"/>
      <c r="SUR181" s="9"/>
      <c r="SUS181" s="9"/>
      <c r="SUT181" s="9"/>
      <c r="SUU181" s="9"/>
      <c r="SUV181" s="9"/>
      <c r="SUW181" s="9"/>
      <c r="SUX181" s="9"/>
      <c r="SUY181" s="9"/>
      <c r="SUZ181" s="9"/>
      <c r="SVA181" s="9"/>
      <c r="SVB181" s="9"/>
      <c r="SVC181" s="9"/>
      <c r="SVD181" s="9"/>
      <c r="SVE181" s="9"/>
      <c r="SVF181" s="9"/>
      <c r="SVG181" s="9"/>
      <c r="SVH181" s="9"/>
      <c r="SVI181" s="9"/>
      <c r="SVJ181" s="9"/>
      <c r="SVK181" s="9"/>
      <c r="SVL181" s="9"/>
      <c r="SVM181" s="9"/>
      <c r="SVN181" s="9"/>
      <c r="SVO181" s="9"/>
      <c r="SVP181" s="9"/>
      <c r="SVQ181" s="9"/>
      <c r="SVR181" s="9"/>
      <c r="SVS181" s="9"/>
      <c r="SVT181" s="9"/>
      <c r="SVU181" s="9"/>
      <c r="SVV181" s="9"/>
      <c r="SVW181" s="9"/>
      <c r="SVX181" s="9"/>
      <c r="SVY181" s="9"/>
      <c r="SVZ181" s="9"/>
      <c r="SWA181" s="9"/>
      <c r="SWB181" s="9"/>
      <c r="SWC181" s="9"/>
      <c r="SWD181" s="9"/>
      <c r="SWE181" s="9"/>
      <c r="SWF181" s="9"/>
      <c r="SWG181" s="9"/>
      <c r="SWH181" s="9"/>
      <c r="SWI181" s="9"/>
      <c r="SWJ181" s="9"/>
      <c r="SWK181" s="9"/>
      <c r="SWL181" s="9"/>
      <c r="SWM181" s="9"/>
      <c r="SWN181" s="9"/>
      <c r="SWO181" s="9"/>
      <c r="SWP181" s="9"/>
      <c r="SWQ181" s="9"/>
      <c r="SWR181" s="9"/>
      <c r="SWS181" s="9"/>
      <c r="SWT181" s="9"/>
      <c r="SWU181" s="9"/>
      <c r="SWV181" s="9"/>
      <c r="SWW181" s="9"/>
      <c r="SWX181" s="9"/>
      <c r="SWY181" s="9"/>
      <c r="SWZ181" s="9"/>
      <c r="SXA181" s="9"/>
      <c r="SXB181" s="9"/>
      <c r="SXC181" s="9"/>
      <c r="SXD181" s="9"/>
      <c r="SXE181" s="9"/>
      <c r="SXF181" s="9"/>
      <c r="SXG181" s="9"/>
      <c r="SXH181" s="9"/>
      <c r="SXI181" s="9"/>
      <c r="SXJ181" s="9"/>
      <c r="SXK181" s="9"/>
      <c r="SXL181" s="9"/>
      <c r="SXM181" s="9"/>
      <c r="SXN181" s="9"/>
      <c r="SXO181" s="9"/>
      <c r="SXP181" s="9"/>
      <c r="SXQ181" s="9"/>
      <c r="SXR181" s="9"/>
      <c r="SXS181" s="9"/>
      <c r="SXT181" s="9"/>
      <c r="SXU181" s="9"/>
      <c r="SXV181" s="9"/>
      <c r="SXW181" s="9"/>
      <c r="SXX181" s="9"/>
      <c r="SXY181" s="9"/>
      <c r="SXZ181" s="9"/>
      <c r="SYA181" s="9"/>
      <c r="SYB181" s="9"/>
      <c r="SYC181" s="9"/>
      <c r="SYD181" s="9"/>
      <c r="SYE181" s="9"/>
      <c r="SYF181" s="9"/>
      <c r="SYG181" s="9"/>
      <c r="SYH181" s="9"/>
      <c r="SYI181" s="9"/>
      <c r="SYJ181" s="9"/>
      <c r="SYK181" s="9"/>
      <c r="SYL181" s="9"/>
      <c r="SYM181" s="9"/>
      <c r="SYN181" s="9"/>
      <c r="SYO181" s="9"/>
      <c r="SYP181" s="9"/>
      <c r="SYQ181" s="9"/>
      <c r="SYR181" s="9"/>
      <c r="SYS181" s="9"/>
      <c r="SYT181" s="9"/>
      <c r="SYU181" s="9"/>
      <c r="SYV181" s="9"/>
      <c r="SYW181" s="9"/>
      <c r="SYX181" s="9"/>
      <c r="SYY181" s="9"/>
      <c r="SYZ181" s="9"/>
      <c r="SZA181" s="9"/>
      <c r="SZB181" s="9"/>
      <c r="SZC181" s="9"/>
      <c r="SZD181" s="9"/>
      <c r="SZE181" s="9"/>
      <c r="SZF181" s="9"/>
      <c r="SZG181" s="9"/>
      <c r="SZH181" s="9"/>
      <c r="SZI181" s="9"/>
      <c r="SZJ181" s="9"/>
      <c r="SZK181" s="9"/>
      <c r="SZL181" s="9"/>
      <c r="SZM181" s="9"/>
      <c r="SZN181" s="9"/>
      <c r="SZO181" s="9"/>
      <c r="SZP181" s="9"/>
      <c r="SZQ181" s="9"/>
      <c r="SZR181" s="9"/>
      <c r="SZS181" s="9"/>
      <c r="SZT181" s="9"/>
      <c r="SZU181" s="9"/>
      <c r="SZV181" s="9"/>
      <c r="SZW181" s="9"/>
      <c r="SZX181" s="9"/>
      <c r="SZY181" s="9"/>
      <c r="SZZ181" s="9"/>
      <c r="TAA181" s="9"/>
      <c r="TAB181" s="9"/>
      <c r="TAC181" s="9"/>
      <c r="TAD181" s="9"/>
      <c r="TAE181" s="9"/>
      <c r="TAF181" s="9"/>
      <c r="TAG181" s="9"/>
      <c r="TAH181" s="9"/>
      <c r="TAI181" s="9"/>
      <c r="TAJ181" s="9"/>
      <c r="TAK181" s="9"/>
      <c r="TAL181" s="9"/>
      <c r="TAM181" s="9"/>
      <c r="TAN181" s="9"/>
      <c r="TAO181" s="9"/>
      <c r="TAP181" s="9"/>
      <c r="TAQ181" s="9"/>
      <c r="TAR181" s="9"/>
      <c r="TAS181" s="9"/>
      <c r="TAT181" s="9"/>
      <c r="TAU181" s="9"/>
      <c r="TAV181" s="9"/>
      <c r="TAW181" s="9"/>
      <c r="TAX181" s="9"/>
      <c r="TAY181" s="9"/>
      <c r="TAZ181" s="9"/>
      <c r="TBA181" s="9"/>
      <c r="TBB181" s="9"/>
      <c r="TBC181" s="9"/>
      <c r="TBD181" s="9"/>
      <c r="TBE181" s="9"/>
      <c r="TBF181" s="9"/>
      <c r="TBG181" s="9"/>
      <c r="TBH181" s="9"/>
      <c r="TBI181" s="9"/>
      <c r="TBJ181" s="9"/>
      <c r="TBK181" s="9"/>
      <c r="TBL181" s="9"/>
      <c r="TBM181" s="9"/>
      <c r="TBN181" s="9"/>
      <c r="TBO181" s="9"/>
      <c r="TBP181" s="9"/>
      <c r="TBQ181" s="9"/>
      <c r="TBR181" s="9"/>
      <c r="TBS181" s="9"/>
      <c r="TBT181" s="9"/>
      <c r="TBU181" s="9"/>
      <c r="TBV181" s="9"/>
      <c r="TBW181" s="9"/>
      <c r="TBX181" s="9"/>
      <c r="TBY181" s="9"/>
      <c r="TBZ181" s="9"/>
      <c r="TCA181" s="9"/>
      <c r="TCB181" s="9"/>
      <c r="TCC181" s="9"/>
      <c r="TCD181" s="9"/>
      <c r="TCE181" s="9"/>
      <c r="TCF181" s="9"/>
      <c r="TCG181" s="9"/>
      <c r="TCH181" s="9"/>
      <c r="TCI181" s="9"/>
      <c r="TCJ181" s="9"/>
      <c r="TCK181" s="9"/>
      <c r="TCL181" s="9"/>
      <c r="TCM181" s="9"/>
      <c r="TCN181" s="9"/>
      <c r="TCO181" s="9"/>
      <c r="TCP181" s="9"/>
      <c r="TCQ181" s="9"/>
      <c r="TCR181" s="9"/>
      <c r="TCS181" s="9"/>
      <c r="TCT181" s="9"/>
      <c r="TCU181" s="9"/>
      <c r="TCV181" s="9"/>
      <c r="TCW181" s="9"/>
      <c r="TCX181" s="9"/>
      <c r="TCY181" s="9"/>
      <c r="TCZ181" s="9"/>
      <c r="TDA181" s="9"/>
      <c r="TDB181" s="9"/>
      <c r="TDC181" s="9"/>
      <c r="TDD181" s="9"/>
      <c r="TDE181" s="9"/>
      <c r="TDF181" s="9"/>
      <c r="TDG181" s="9"/>
      <c r="TDH181" s="9"/>
      <c r="TDI181" s="9"/>
      <c r="TDJ181" s="9"/>
      <c r="TDK181" s="9"/>
      <c r="TDL181" s="9"/>
      <c r="TDM181" s="9"/>
      <c r="TDN181" s="9"/>
      <c r="TDO181" s="9"/>
      <c r="TDP181" s="9"/>
      <c r="TDQ181" s="9"/>
      <c r="TDR181" s="9"/>
      <c r="TDS181" s="9"/>
      <c r="TDT181" s="9"/>
      <c r="TDU181" s="9"/>
      <c r="TDV181" s="9"/>
      <c r="TDW181" s="9"/>
      <c r="TDX181" s="9"/>
      <c r="TDY181" s="9"/>
      <c r="TDZ181" s="9"/>
      <c r="TEA181" s="9"/>
      <c r="TEB181" s="9"/>
      <c r="TEC181" s="9"/>
      <c r="TED181" s="9"/>
      <c r="TEE181" s="9"/>
      <c r="TEF181" s="9"/>
      <c r="TEG181" s="9"/>
      <c r="TEH181" s="9"/>
      <c r="TEI181" s="9"/>
      <c r="TEJ181" s="9"/>
      <c r="TEK181" s="9"/>
      <c r="TEL181" s="9"/>
      <c r="TEM181" s="9"/>
      <c r="TEN181" s="9"/>
      <c r="TEO181" s="9"/>
      <c r="TEP181" s="9"/>
      <c r="TEQ181" s="9"/>
      <c r="TER181" s="9"/>
      <c r="TES181" s="9"/>
      <c r="TET181" s="9"/>
      <c r="TEU181" s="9"/>
      <c r="TEV181" s="9"/>
      <c r="TEW181" s="9"/>
      <c r="TEX181" s="9"/>
      <c r="TEY181" s="9"/>
      <c r="TEZ181" s="9"/>
      <c r="TFA181" s="9"/>
      <c r="TFB181" s="9"/>
      <c r="TFC181" s="9"/>
      <c r="TFD181" s="9"/>
      <c r="TFE181" s="9"/>
      <c r="TFF181" s="9"/>
      <c r="TFG181" s="9"/>
      <c r="TFH181" s="9"/>
      <c r="TFI181" s="9"/>
      <c r="TFJ181" s="9"/>
      <c r="TFK181" s="9"/>
      <c r="TFL181" s="9"/>
      <c r="TFM181" s="9"/>
      <c r="TFN181" s="9"/>
      <c r="TFO181" s="9"/>
      <c r="TFP181" s="9"/>
      <c r="TFQ181" s="9"/>
      <c r="TFR181" s="9"/>
      <c r="TFS181" s="9"/>
      <c r="TFT181" s="9"/>
      <c r="TFU181" s="9"/>
      <c r="TFV181" s="9"/>
      <c r="TFW181" s="9"/>
      <c r="TFX181" s="9"/>
      <c r="TFY181" s="9"/>
      <c r="TFZ181" s="9"/>
      <c r="TGA181" s="9"/>
      <c r="TGB181" s="9"/>
      <c r="TGC181" s="9"/>
      <c r="TGD181" s="9"/>
      <c r="TGE181" s="9"/>
      <c r="TGF181" s="9"/>
      <c r="TGG181" s="9"/>
      <c r="TGH181" s="9"/>
      <c r="TGI181" s="9"/>
      <c r="TGJ181" s="9"/>
      <c r="TGK181" s="9"/>
      <c r="TGL181" s="9"/>
      <c r="TGM181" s="9"/>
      <c r="TGN181" s="9"/>
      <c r="TGO181" s="9"/>
      <c r="TGP181" s="9"/>
      <c r="TGQ181" s="9"/>
      <c r="TGR181" s="9"/>
      <c r="TGS181" s="9"/>
      <c r="TGT181" s="9"/>
      <c r="TGU181" s="9"/>
      <c r="TGV181" s="9"/>
      <c r="TGW181" s="9"/>
      <c r="TGX181" s="9"/>
      <c r="TGY181" s="9"/>
      <c r="TGZ181" s="9"/>
      <c r="THA181" s="9"/>
      <c r="THB181" s="9"/>
      <c r="THC181" s="9"/>
      <c r="THD181" s="9"/>
      <c r="THE181" s="9"/>
      <c r="THF181" s="9"/>
      <c r="THG181" s="9"/>
      <c r="THH181" s="9"/>
      <c r="THI181" s="9"/>
      <c r="THJ181" s="9"/>
      <c r="THK181" s="9"/>
      <c r="THL181" s="9"/>
      <c r="THM181" s="9"/>
      <c r="THN181" s="9"/>
      <c r="THO181" s="9"/>
      <c r="THP181" s="9"/>
      <c r="THQ181" s="9"/>
      <c r="THR181" s="9"/>
      <c r="THS181" s="9"/>
      <c r="THT181" s="9"/>
      <c r="THU181" s="9"/>
      <c r="THV181" s="9"/>
      <c r="THW181" s="9"/>
      <c r="THX181" s="9"/>
      <c r="THY181" s="9"/>
      <c r="THZ181" s="9"/>
      <c r="TIA181" s="9"/>
      <c r="TIB181" s="9"/>
      <c r="TIC181" s="9"/>
      <c r="TID181" s="9"/>
      <c r="TIE181" s="9"/>
      <c r="TIF181" s="9"/>
      <c r="TIG181" s="9"/>
      <c r="TIH181" s="9"/>
      <c r="TII181" s="9"/>
      <c r="TIJ181" s="9"/>
      <c r="TIK181" s="9"/>
      <c r="TIL181" s="9"/>
      <c r="TIM181" s="9"/>
      <c r="TIN181" s="9"/>
      <c r="TIO181" s="9"/>
      <c r="TIP181" s="9"/>
      <c r="TIQ181" s="9"/>
      <c r="TIR181" s="9"/>
      <c r="TIS181" s="9"/>
      <c r="TIT181" s="9"/>
      <c r="TIU181" s="9"/>
      <c r="TIV181" s="9"/>
      <c r="TIW181" s="9"/>
      <c r="TIX181" s="9"/>
      <c r="TIY181" s="9"/>
      <c r="TIZ181" s="9"/>
      <c r="TJA181" s="9"/>
      <c r="TJB181" s="9"/>
      <c r="TJC181" s="9"/>
      <c r="TJD181" s="9"/>
      <c r="TJE181" s="9"/>
      <c r="TJF181" s="9"/>
      <c r="TJG181" s="9"/>
      <c r="TJH181" s="9"/>
      <c r="TJI181" s="9"/>
      <c r="TJJ181" s="9"/>
      <c r="TJK181" s="9"/>
      <c r="TJL181" s="9"/>
      <c r="TJM181" s="9"/>
      <c r="TJN181" s="9"/>
      <c r="TJO181" s="9"/>
      <c r="TJP181" s="9"/>
      <c r="TJQ181" s="9"/>
      <c r="TJR181" s="9"/>
      <c r="TJS181" s="9"/>
      <c r="TJT181" s="9"/>
      <c r="TJU181" s="9"/>
      <c r="TJV181" s="9"/>
      <c r="TJW181" s="9"/>
      <c r="TJX181" s="9"/>
      <c r="TJY181" s="9"/>
      <c r="TJZ181" s="9"/>
      <c r="TKA181" s="9"/>
      <c r="TKB181" s="9"/>
      <c r="TKC181" s="9"/>
      <c r="TKD181" s="9"/>
      <c r="TKE181" s="9"/>
      <c r="TKF181" s="9"/>
      <c r="TKG181" s="9"/>
      <c r="TKH181" s="9"/>
      <c r="TKI181" s="9"/>
      <c r="TKJ181" s="9"/>
      <c r="TKK181" s="9"/>
      <c r="TKL181" s="9"/>
      <c r="TKM181" s="9"/>
      <c r="TKN181" s="9"/>
      <c r="TKO181" s="9"/>
      <c r="TKP181" s="9"/>
      <c r="TKQ181" s="9"/>
      <c r="TKR181" s="9"/>
      <c r="TKS181" s="9"/>
      <c r="TKT181" s="9"/>
      <c r="TKU181" s="9"/>
      <c r="TKV181" s="9"/>
      <c r="TKW181" s="9"/>
      <c r="TKX181" s="9"/>
      <c r="TKY181" s="9"/>
      <c r="TKZ181" s="9"/>
      <c r="TLA181" s="9"/>
      <c r="TLB181" s="9"/>
      <c r="TLC181" s="9"/>
      <c r="TLD181" s="9"/>
      <c r="TLE181" s="9"/>
      <c r="TLF181" s="9"/>
      <c r="TLG181" s="9"/>
      <c r="TLH181" s="9"/>
      <c r="TLI181" s="9"/>
      <c r="TLJ181" s="9"/>
      <c r="TLK181" s="9"/>
      <c r="TLL181" s="9"/>
      <c r="TLM181" s="9"/>
      <c r="TLN181" s="9"/>
      <c r="TLO181" s="9"/>
      <c r="TLP181" s="9"/>
      <c r="TLQ181" s="9"/>
      <c r="TLR181" s="9"/>
      <c r="TLS181" s="9"/>
      <c r="TLT181" s="9"/>
      <c r="TLU181" s="9"/>
      <c r="TLV181" s="9"/>
      <c r="TLW181" s="9"/>
      <c r="TLX181" s="9"/>
      <c r="TLY181" s="9"/>
      <c r="TLZ181" s="9"/>
      <c r="TMA181" s="9"/>
      <c r="TMB181" s="9"/>
      <c r="TMC181" s="9"/>
      <c r="TMD181" s="9"/>
      <c r="TME181" s="9"/>
      <c r="TMF181" s="9"/>
      <c r="TMG181" s="9"/>
      <c r="TMH181" s="9"/>
      <c r="TMI181" s="9"/>
      <c r="TMJ181" s="9"/>
      <c r="TMK181" s="9"/>
      <c r="TML181" s="9"/>
      <c r="TMM181" s="9"/>
      <c r="TMN181" s="9"/>
      <c r="TMO181" s="9"/>
      <c r="TMP181" s="9"/>
      <c r="TMQ181" s="9"/>
      <c r="TMR181" s="9"/>
      <c r="TMS181" s="9"/>
      <c r="TMT181" s="9"/>
      <c r="TMU181" s="9"/>
      <c r="TMV181" s="9"/>
      <c r="TMW181" s="9"/>
      <c r="TMX181" s="9"/>
      <c r="TMY181" s="9"/>
      <c r="TMZ181" s="9"/>
      <c r="TNA181" s="9"/>
      <c r="TNB181" s="9"/>
      <c r="TNC181" s="9"/>
      <c r="TND181" s="9"/>
      <c r="TNE181" s="9"/>
      <c r="TNF181" s="9"/>
      <c r="TNG181" s="9"/>
      <c r="TNH181" s="9"/>
      <c r="TNI181" s="9"/>
      <c r="TNJ181" s="9"/>
      <c r="TNK181" s="9"/>
      <c r="TNL181" s="9"/>
      <c r="TNM181" s="9"/>
      <c r="TNN181" s="9"/>
      <c r="TNO181" s="9"/>
      <c r="TNP181" s="9"/>
      <c r="TNQ181" s="9"/>
      <c r="TNR181" s="9"/>
      <c r="TNS181" s="9"/>
      <c r="TNT181" s="9"/>
      <c r="TNU181" s="9"/>
      <c r="TNV181" s="9"/>
      <c r="TNW181" s="9"/>
      <c r="TNX181" s="9"/>
      <c r="TNY181" s="9"/>
      <c r="TNZ181" s="9"/>
      <c r="TOA181" s="9"/>
      <c r="TOB181" s="9"/>
      <c r="TOC181" s="9"/>
      <c r="TOD181" s="9"/>
      <c r="TOE181" s="9"/>
      <c r="TOF181" s="9"/>
      <c r="TOG181" s="9"/>
      <c r="TOH181" s="9"/>
      <c r="TOI181" s="9"/>
      <c r="TOJ181" s="9"/>
      <c r="TOK181" s="9"/>
      <c r="TOL181" s="9"/>
      <c r="TOM181" s="9"/>
      <c r="TON181" s="9"/>
      <c r="TOO181" s="9"/>
      <c r="TOP181" s="9"/>
      <c r="TOQ181" s="9"/>
      <c r="TOR181" s="9"/>
      <c r="TOS181" s="9"/>
      <c r="TOT181" s="9"/>
      <c r="TOU181" s="9"/>
      <c r="TOV181" s="9"/>
      <c r="TOW181" s="9"/>
      <c r="TOX181" s="9"/>
      <c r="TOY181" s="9"/>
      <c r="TOZ181" s="9"/>
      <c r="TPA181" s="9"/>
      <c r="TPB181" s="9"/>
      <c r="TPC181" s="9"/>
      <c r="TPD181" s="9"/>
      <c r="TPE181" s="9"/>
      <c r="TPF181" s="9"/>
      <c r="TPG181" s="9"/>
      <c r="TPH181" s="9"/>
      <c r="TPI181" s="9"/>
      <c r="TPJ181" s="9"/>
      <c r="TPK181" s="9"/>
      <c r="TPL181" s="9"/>
      <c r="TPM181" s="9"/>
      <c r="TPN181" s="9"/>
      <c r="TPO181" s="9"/>
      <c r="TPP181" s="9"/>
      <c r="TPQ181" s="9"/>
      <c r="TPR181" s="9"/>
      <c r="TPS181" s="9"/>
      <c r="TPT181" s="9"/>
      <c r="TPU181" s="9"/>
      <c r="TPV181" s="9"/>
      <c r="TPW181" s="9"/>
      <c r="TPX181" s="9"/>
      <c r="TPY181" s="9"/>
      <c r="TPZ181" s="9"/>
      <c r="TQA181" s="9"/>
      <c r="TQB181" s="9"/>
      <c r="TQC181" s="9"/>
      <c r="TQD181" s="9"/>
      <c r="TQE181" s="9"/>
      <c r="TQF181" s="9"/>
      <c r="TQG181" s="9"/>
      <c r="TQH181" s="9"/>
      <c r="TQI181" s="9"/>
      <c r="TQJ181" s="9"/>
      <c r="TQK181" s="9"/>
      <c r="TQL181" s="9"/>
      <c r="TQM181" s="9"/>
      <c r="TQN181" s="9"/>
      <c r="TQO181" s="9"/>
      <c r="TQP181" s="9"/>
      <c r="TQQ181" s="9"/>
      <c r="TQR181" s="9"/>
      <c r="TQS181" s="9"/>
      <c r="TQT181" s="9"/>
      <c r="TQU181" s="9"/>
      <c r="TQV181" s="9"/>
      <c r="TQW181" s="9"/>
      <c r="TQX181" s="9"/>
      <c r="TQY181" s="9"/>
      <c r="TQZ181" s="9"/>
      <c r="TRA181" s="9"/>
      <c r="TRB181" s="9"/>
      <c r="TRC181" s="9"/>
      <c r="TRD181" s="9"/>
      <c r="TRE181" s="9"/>
      <c r="TRF181" s="9"/>
      <c r="TRG181" s="9"/>
      <c r="TRH181" s="9"/>
      <c r="TRI181" s="9"/>
      <c r="TRJ181" s="9"/>
      <c r="TRK181" s="9"/>
      <c r="TRL181" s="9"/>
      <c r="TRM181" s="9"/>
      <c r="TRN181" s="9"/>
      <c r="TRO181" s="9"/>
      <c r="TRP181" s="9"/>
      <c r="TRQ181" s="9"/>
      <c r="TRR181" s="9"/>
      <c r="TRS181" s="9"/>
      <c r="TRT181" s="9"/>
      <c r="TRU181" s="9"/>
      <c r="TRV181" s="9"/>
      <c r="TRW181" s="9"/>
      <c r="TRX181" s="9"/>
      <c r="TRY181" s="9"/>
      <c r="TRZ181" s="9"/>
      <c r="TSA181" s="9"/>
      <c r="TSB181" s="9"/>
      <c r="TSC181" s="9"/>
      <c r="TSD181" s="9"/>
      <c r="TSE181" s="9"/>
      <c r="TSF181" s="9"/>
      <c r="TSG181" s="9"/>
      <c r="TSH181" s="9"/>
      <c r="TSI181" s="9"/>
      <c r="TSJ181" s="9"/>
      <c r="TSK181" s="9"/>
      <c r="TSL181" s="9"/>
      <c r="TSM181" s="9"/>
      <c r="TSN181" s="9"/>
      <c r="TSO181" s="9"/>
      <c r="TSP181" s="9"/>
      <c r="TSQ181" s="9"/>
      <c r="TSR181" s="9"/>
      <c r="TSS181" s="9"/>
      <c r="TST181" s="9"/>
      <c r="TSU181" s="9"/>
      <c r="TSV181" s="9"/>
      <c r="TSW181" s="9"/>
      <c r="TSX181" s="9"/>
      <c r="TSY181" s="9"/>
      <c r="TSZ181" s="9"/>
      <c r="TTA181" s="9"/>
      <c r="TTB181" s="9"/>
      <c r="TTC181" s="9"/>
      <c r="TTD181" s="9"/>
      <c r="TTE181" s="9"/>
      <c r="TTF181" s="9"/>
      <c r="TTG181" s="9"/>
      <c r="TTH181" s="9"/>
      <c r="TTI181" s="9"/>
      <c r="TTJ181" s="9"/>
      <c r="TTK181" s="9"/>
      <c r="TTL181" s="9"/>
      <c r="TTM181" s="9"/>
      <c r="TTN181" s="9"/>
      <c r="TTO181" s="9"/>
      <c r="TTP181" s="9"/>
      <c r="TTQ181" s="9"/>
      <c r="TTR181" s="9"/>
      <c r="TTS181" s="9"/>
      <c r="TTT181" s="9"/>
      <c r="TTU181" s="9"/>
      <c r="TTV181" s="9"/>
      <c r="TTW181" s="9"/>
      <c r="TTX181" s="9"/>
      <c r="TTY181" s="9"/>
      <c r="TTZ181" s="9"/>
      <c r="TUA181" s="9"/>
      <c r="TUB181" s="9"/>
      <c r="TUC181" s="9"/>
      <c r="TUD181" s="9"/>
      <c r="TUE181" s="9"/>
      <c r="TUF181" s="9"/>
      <c r="TUG181" s="9"/>
      <c r="TUH181" s="9"/>
      <c r="TUI181" s="9"/>
      <c r="TUJ181" s="9"/>
      <c r="TUK181" s="9"/>
      <c r="TUL181" s="9"/>
      <c r="TUM181" s="9"/>
      <c r="TUN181" s="9"/>
      <c r="TUO181" s="9"/>
      <c r="TUP181" s="9"/>
      <c r="TUQ181" s="9"/>
      <c r="TUR181" s="9"/>
      <c r="TUS181" s="9"/>
      <c r="TUT181" s="9"/>
      <c r="TUU181" s="9"/>
      <c r="TUV181" s="9"/>
      <c r="TUW181" s="9"/>
      <c r="TUX181" s="9"/>
      <c r="TUY181" s="9"/>
      <c r="TUZ181" s="9"/>
      <c r="TVA181" s="9"/>
      <c r="TVB181" s="9"/>
      <c r="TVC181" s="9"/>
      <c r="TVD181" s="9"/>
      <c r="TVE181" s="9"/>
      <c r="TVF181" s="9"/>
      <c r="TVG181" s="9"/>
      <c r="TVH181" s="9"/>
      <c r="TVI181" s="9"/>
      <c r="TVJ181" s="9"/>
      <c r="TVK181" s="9"/>
      <c r="TVL181" s="9"/>
      <c r="TVM181" s="9"/>
      <c r="TVN181" s="9"/>
      <c r="TVO181" s="9"/>
      <c r="TVP181" s="9"/>
      <c r="TVQ181" s="9"/>
      <c r="TVR181" s="9"/>
      <c r="TVS181" s="9"/>
      <c r="TVT181" s="9"/>
      <c r="TVU181" s="9"/>
      <c r="TVV181" s="9"/>
      <c r="TVW181" s="9"/>
      <c r="TVX181" s="9"/>
      <c r="TVY181" s="9"/>
      <c r="TVZ181" s="9"/>
      <c r="TWA181" s="9"/>
      <c r="TWB181" s="9"/>
      <c r="TWC181" s="9"/>
      <c r="TWD181" s="9"/>
      <c r="TWE181" s="9"/>
      <c r="TWF181" s="9"/>
      <c r="TWG181" s="9"/>
      <c r="TWH181" s="9"/>
      <c r="TWI181" s="9"/>
      <c r="TWJ181" s="9"/>
      <c r="TWK181" s="9"/>
      <c r="TWL181" s="9"/>
      <c r="TWM181" s="9"/>
      <c r="TWN181" s="9"/>
      <c r="TWO181" s="9"/>
      <c r="TWP181" s="9"/>
      <c r="TWQ181" s="9"/>
      <c r="TWR181" s="9"/>
      <c r="TWS181" s="9"/>
      <c r="TWT181" s="9"/>
      <c r="TWU181" s="9"/>
      <c r="TWV181" s="9"/>
      <c r="TWW181" s="9"/>
      <c r="TWX181" s="9"/>
      <c r="TWY181" s="9"/>
      <c r="TWZ181" s="9"/>
      <c r="TXA181" s="9"/>
      <c r="TXB181" s="9"/>
      <c r="TXC181" s="9"/>
      <c r="TXD181" s="9"/>
      <c r="TXE181" s="9"/>
      <c r="TXF181" s="9"/>
      <c r="TXG181" s="9"/>
      <c r="TXH181" s="9"/>
      <c r="TXI181" s="9"/>
      <c r="TXJ181" s="9"/>
      <c r="TXK181" s="9"/>
      <c r="TXL181" s="9"/>
      <c r="TXM181" s="9"/>
      <c r="TXN181" s="9"/>
      <c r="TXO181" s="9"/>
      <c r="TXP181" s="9"/>
      <c r="TXQ181" s="9"/>
      <c r="TXR181" s="9"/>
      <c r="TXS181" s="9"/>
      <c r="TXT181" s="9"/>
      <c r="TXU181" s="9"/>
      <c r="TXV181" s="9"/>
      <c r="TXW181" s="9"/>
      <c r="TXX181" s="9"/>
      <c r="TXY181" s="9"/>
      <c r="TXZ181" s="9"/>
      <c r="TYA181" s="9"/>
      <c r="TYB181" s="9"/>
      <c r="TYC181" s="9"/>
      <c r="TYD181" s="9"/>
      <c r="TYE181" s="9"/>
      <c r="TYF181" s="9"/>
      <c r="TYG181" s="9"/>
      <c r="TYH181" s="9"/>
      <c r="TYI181" s="9"/>
      <c r="TYJ181" s="9"/>
      <c r="TYK181" s="9"/>
      <c r="TYL181" s="9"/>
      <c r="TYM181" s="9"/>
      <c r="TYN181" s="9"/>
      <c r="TYO181" s="9"/>
      <c r="TYP181" s="9"/>
      <c r="TYQ181" s="9"/>
      <c r="TYR181" s="9"/>
      <c r="TYS181" s="9"/>
      <c r="TYT181" s="9"/>
      <c r="TYU181" s="9"/>
      <c r="TYV181" s="9"/>
      <c r="TYW181" s="9"/>
      <c r="TYX181" s="9"/>
      <c r="TYY181" s="9"/>
      <c r="TYZ181" s="9"/>
      <c r="TZA181" s="9"/>
      <c r="TZB181" s="9"/>
      <c r="TZC181" s="9"/>
      <c r="TZD181" s="9"/>
      <c r="TZE181" s="9"/>
      <c r="TZF181" s="9"/>
      <c r="TZG181" s="9"/>
      <c r="TZH181" s="9"/>
      <c r="TZI181" s="9"/>
      <c r="TZJ181" s="9"/>
      <c r="TZK181" s="9"/>
      <c r="TZL181" s="9"/>
      <c r="TZM181" s="9"/>
      <c r="TZN181" s="9"/>
      <c r="TZO181" s="9"/>
      <c r="TZP181" s="9"/>
      <c r="TZQ181" s="9"/>
      <c r="TZR181" s="9"/>
      <c r="TZS181" s="9"/>
      <c r="TZT181" s="9"/>
      <c r="TZU181" s="9"/>
      <c r="TZV181" s="9"/>
      <c r="TZW181" s="9"/>
      <c r="TZX181" s="9"/>
      <c r="TZY181" s="9"/>
      <c r="TZZ181" s="9"/>
      <c r="UAA181" s="9"/>
      <c r="UAB181" s="9"/>
      <c r="UAC181" s="9"/>
      <c r="UAD181" s="9"/>
      <c r="UAE181" s="9"/>
      <c r="UAF181" s="9"/>
      <c r="UAG181" s="9"/>
      <c r="UAH181" s="9"/>
      <c r="UAI181" s="9"/>
      <c r="UAJ181" s="9"/>
      <c r="UAK181" s="9"/>
      <c r="UAL181" s="9"/>
      <c r="UAM181" s="9"/>
      <c r="UAN181" s="9"/>
      <c r="UAO181" s="9"/>
      <c r="UAP181" s="9"/>
      <c r="UAQ181" s="9"/>
      <c r="UAR181" s="9"/>
      <c r="UAS181" s="9"/>
      <c r="UAT181" s="9"/>
      <c r="UAU181" s="9"/>
      <c r="UAV181" s="9"/>
      <c r="UAW181" s="9"/>
      <c r="UAX181" s="9"/>
      <c r="UAY181" s="9"/>
      <c r="UAZ181" s="9"/>
      <c r="UBA181" s="9"/>
      <c r="UBB181" s="9"/>
      <c r="UBC181" s="9"/>
      <c r="UBD181" s="9"/>
      <c r="UBE181" s="9"/>
      <c r="UBF181" s="9"/>
      <c r="UBG181" s="9"/>
      <c r="UBH181" s="9"/>
      <c r="UBI181" s="9"/>
      <c r="UBJ181" s="9"/>
      <c r="UBK181" s="9"/>
      <c r="UBL181" s="9"/>
      <c r="UBM181" s="9"/>
      <c r="UBN181" s="9"/>
      <c r="UBO181" s="9"/>
      <c r="UBP181" s="9"/>
      <c r="UBQ181" s="9"/>
      <c r="UBR181" s="9"/>
      <c r="UBS181" s="9"/>
      <c r="UBT181" s="9"/>
      <c r="UBU181" s="9"/>
      <c r="UBV181" s="9"/>
      <c r="UBW181" s="9"/>
      <c r="UBX181" s="9"/>
      <c r="UBY181" s="9"/>
      <c r="UBZ181" s="9"/>
      <c r="UCA181" s="9"/>
      <c r="UCB181" s="9"/>
      <c r="UCC181" s="9"/>
      <c r="UCD181" s="9"/>
      <c r="UCE181" s="9"/>
      <c r="UCF181" s="9"/>
      <c r="UCG181" s="9"/>
      <c r="UCH181" s="9"/>
      <c r="UCI181" s="9"/>
      <c r="UCJ181" s="9"/>
      <c r="UCK181" s="9"/>
      <c r="UCL181" s="9"/>
      <c r="UCM181" s="9"/>
      <c r="UCN181" s="9"/>
      <c r="UCO181" s="9"/>
      <c r="UCP181" s="9"/>
      <c r="UCQ181" s="9"/>
      <c r="UCR181" s="9"/>
      <c r="UCS181" s="9"/>
      <c r="UCT181" s="9"/>
      <c r="UCU181" s="9"/>
      <c r="UCV181" s="9"/>
      <c r="UCW181" s="9"/>
      <c r="UCX181" s="9"/>
      <c r="UCY181" s="9"/>
      <c r="UCZ181" s="9"/>
      <c r="UDA181" s="9"/>
      <c r="UDB181" s="9"/>
      <c r="UDC181" s="9"/>
      <c r="UDD181" s="9"/>
      <c r="UDE181" s="9"/>
      <c r="UDF181" s="9"/>
      <c r="UDG181" s="9"/>
      <c r="UDH181" s="9"/>
      <c r="UDI181" s="9"/>
      <c r="UDJ181" s="9"/>
      <c r="UDK181" s="9"/>
      <c r="UDL181" s="9"/>
      <c r="UDM181" s="9"/>
      <c r="UDN181" s="9"/>
      <c r="UDO181" s="9"/>
      <c r="UDP181" s="9"/>
      <c r="UDQ181" s="9"/>
      <c r="UDR181" s="9"/>
      <c r="UDS181" s="9"/>
      <c r="UDT181" s="9"/>
      <c r="UDU181" s="9"/>
      <c r="UDV181" s="9"/>
      <c r="UDW181" s="9"/>
      <c r="UDX181" s="9"/>
      <c r="UDY181" s="9"/>
      <c r="UDZ181" s="9"/>
      <c r="UEA181" s="9"/>
      <c r="UEB181" s="9"/>
      <c r="UEC181" s="9"/>
      <c r="UED181" s="9"/>
      <c r="UEE181" s="9"/>
      <c r="UEF181" s="9"/>
      <c r="UEG181" s="9"/>
      <c r="UEH181" s="9"/>
      <c r="UEI181" s="9"/>
      <c r="UEJ181" s="9"/>
      <c r="UEK181" s="9"/>
      <c r="UEL181" s="9"/>
      <c r="UEM181" s="9"/>
      <c r="UEN181" s="9"/>
      <c r="UEO181" s="9"/>
      <c r="UEP181" s="9"/>
      <c r="UEQ181" s="9"/>
      <c r="UER181" s="9"/>
      <c r="UES181" s="9"/>
      <c r="UET181" s="9"/>
      <c r="UEU181" s="9"/>
      <c r="UEV181" s="9"/>
      <c r="UEW181" s="9"/>
      <c r="UEX181" s="9"/>
      <c r="UEY181" s="9"/>
      <c r="UEZ181" s="9"/>
      <c r="UFA181" s="9"/>
      <c r="UFB181" s="9"/>
      <c r="UFC181" s="9"/>
      <c r="UFD181" s="9"/>
      <c r="UFE181" s="9"/>
      <c r="UFF181" s="9"/>
      <c r="UFG181" s="9"/>
      <c r="UFH181" s="9"/>
      <c r="UFI181" s="9"/>
      <c r="UFJ181" s="9"/>
      <c r="UFK181" s="9"/>
      <c r="UFL181" s="9"/>
      <c r="UFM181" s="9"/>
      <c r="UFN181" s="9"/>
      <c r="UFO181" s="9"/>
      <c r="UFP181" s="9"/>
      <c r="UFQ181" s="9"/>
      <c r="UFR181" s="9"/>
      <c r="UFS181" s="9"/>
      <c r="UFT181" s="9"/>
      <c r="UFU181" s="9"/>
      <c r="UFV181" s="9"/>
      <c r="UFW181" s="9"/>
      <c r="UFX181" s="9"/>
      <c r="UFY181" s="9"/>
      <c r="UFZ181" s="9"/>
      <c r="UGA181" s="9"/>
      <c r="UGB181" s="9"/>
      <c r="UGC181" s="9"/>
      <c r="UGD181" s="9"/>
      <c r="UGE181" s="9"/>
      <c r="UGF181" s="9"/>
      <c r="UGG181" s="9"/>
      <c r="UGH181" s="9"/>
      <c r="UGI181" s="9"/>
      <c r="UGJ181" s="9"/>
      <c r="UGK181" s="9"/>
      <c r="UGL181" s="9"/>
      <c r="UGM181" s="9"/>
      <c r="UGN181" s="9"/>
      <c r="UGO181" s="9"/>
      <c r="UGP181" s="9"/>
      <c r="UGQ181" s="9"/>
      <c r="UGR181" s="9"/>
      <c r="UGS181" s="9"/>
      <c r="UGT181" s="9"/>
      <c r="UGU181" s="9"/>
      <c r="UGV181" s="9"/>
      <c r="UGW181" s="9"/>
      <c r="UGX181" s="9"/>
      <c r="UGY181" s="9"/>
      <c r="UGZ181" s="9"/>
      <c r="UHA181" s="9"/>
      <c r="UHB181" s="9"/>
      <c r="UHC181" s="9"/>
      <c r="UHD181" s="9"/>
      <c r="UHE181" s="9"/>
      <c r="UHF181" s="9"/>
      <c r="UHG181" s="9"/>
      <c r="UHH181" s="9"/>
      <c r="UHI181" s="9"/>
      <c r="UHJ181" s="9"/>
      <c r="UHK181" s="9"/>
      <c r="UHL181" s="9"/>
      <c r="UHM181" s="9"/>
      <c r="UHN181" s="9"/>
      <c r="UHO181" s="9"/>
      <c r="UHP181" s="9"/>
      <c r="UHQ181" s="9"/>
      <c r="UHR181" s="9"/>
      <c r="UHS181" s="9"/>
      <c r="UHT181" s="9"/>
      <c r="UHU181" s="9"/>
      <c r="UHV181" s="9"/>
      <c r="UHW181" s="9"/>
      <c r="UHX181" s="9"/>
      <c r="UHY181" s="9"/>
      <c r="UHZ181" s="9"/>
      <c r="UIA181" s="9"/>
      <c r="UIB181" s="9"/>
      <c r="UIC181" s="9"/>
      <c r="UID181" s="9"/>
      <c r="UIE181" s="9"/>
      <c r="UIF181" s="9"/>
      <c r="UIG181" s="9"/>
      <c r="UIH181" s="9"/>
      <c r="UII181" s="9"/>
      <c r="UIJ181" s="9"/>
      <c r="UIK181" s="9"/>
      <c r="UIL181" s="9"/>
      <c r="UIM181" s="9"/>
      <c r="UIN181" s="9"/>
      <c r="UIO181" s="9"/>
      <c r="UIP181" s="9"/>
      <c r="UIQ181" s="9"/>
      <c r="UIR181" s="9"/>
      <c r="UIS181" s="9"/>
      <c r="UIT181" s="9"/>
      <c r="UIU181" s="9"/>
      <c r="UIV181" s="9"/>
      <c r="UIW181" s="9"/>
      <c r="UIX181" s="9"/>
      <c r="UIY181" s="9"/>
      <c r="UIZ181" s="9"/>
      <c r="UJA181" s="9"/>
      <c r="UJB181" s="9"/>
      <c r="UJC181" s="9"/>
      <c r="UJD181" s="9"/>
      <c r="UJE181" s="9"/>
      <c r="UJF181" s="9"/>
      <c r="UJG181" s="9"/>
      <c r="UJH181" s="9"/>
      <c r="UJI181" s="9"/>
      <c r="UJJ181" s="9"/>
      <c r="UJK181" s="9"/>
      <c r="UJL181" s="9"/>
      <c r="UJM181" s="9"/>
      <c r="UJN181" s="9"/>
      <c r="UJO181" s="9"/>
      <c r="UJP181" s="9"/>
      <c r="UJQ181" s="9"/>
      <c r="UJR181" s="9"/>
      <c r="UJS181" s="9"/>
      <c r="UJT181" s="9"/>
      <c r="UJU181" s="9"/>
      <c r="UJV181" s="9"/>
      <c r="UJW181" s="9"/>
      <c r="UJX181" s="9"/>
      <c r="UJY181" s="9"/>
      <c r="UJZ181" s="9"/>
      <c r="UKA181" s="9"/>
      <c r="UKB181" s="9"/>
      <c r="UKC181" s="9"/>
      <c r="UKD181" s="9"/>
      <c r="UKE181" s="9"/>
      <c r="UKF181" s="9"/>
      <c r="UKG181" s="9"/>
      <c r="UKH181" s="9"/>
      <c r="UKI181" s="9"/>
      <c r="UKJ181" s="9"/>
      <c r="UKK181" s="9"/>
      <c r="UKL181" s="9"/>
      <c r="UKM181" s="9"/>
      <c r="UKN181" s="9"/>
      <c r="UKO181" s="9"/>
      <c r="UKP181" s="9"/>
      <c r="UKQ181" s="9"/>
      <c r="UKR181" s="9"/>
      <c r="UKS181" s="9"/>
      <c r="UKT181" s="9"/>
      <c r="UKU181" s="9"/>
      <c r="UKV181" s="9"/>
      <c r="UKW181" s="9"/>
      <c r="UKX181" s="9"/>
      <c r="UKY181" s="9"/>
      <c r="UKZ181" s="9"/>
      <c r="ULA181" s="9"/>
      <c r="ULB181" s="9"/>
      <c r="ULC181" s="9"/>
      <c r="ULD181" s="9"/>
      <c r="ULE181" s="9"/>
      <c r="ULF181" s="9"/>
      <c r="ULG181" s="9"/>
      <c r="ULH181" s="9"/>
      <c r="ULI181" s="9"/>
      <c r="ULJ181" s="9"/>
      <c r="ULK181" s="9"/>
      <c r="ULL181" s="9"/>
      <c r="ULM181" s="9"/>
      <c r="ULN181" s="9"/>
      <c r="ULO181" s="9"/>
      <c r="ULP181" s="9"/>
      <c r="ULQ181" s="9"/>
      <c r="ULR181" s="9"/>
      <c r="ULS181" s="9"/>
      <c r="ULT181" s="9"/>
      <c r="ULU181" s="9"/>
      <c r="ULV181" s="9"/>
      <c r="ULW181" s="9"/>
      <c r="ULX181" s="9"/>
      <c r="ULY181" s="9"/>
      <c r="ULZ181" s="9"/>
      <c r="UMA181" s="9"/>
      <c r="UMB181" s="9"/>
      <c r="UMC181" s="9"/>
      <c r="UMD181" s="9"/>
      <c r="UME181" s="9"/>
      <c r="UMF181" s="9"/>
      <c r="UMG181" s="9"/>
      <c r="UMH181" s="9"/>
      <c r="UMI181" s="9"/>
      <c r="UMJ181" s="9"/>
      <c r="UMK181" s="9"/>
      <c r="UML181" s="9"/>
      <c r="UMM181" s="9"/>
      <c r="UMN181" s="9"/>
      <c r="UMO181" s="9"/>
      <c r="UMP181" s="9"/>
      <c r="UMQ181" s="9"/>
      <c r="UMR181" s="9"/>
      <c r="UMS181" s="9"/>
      <c r="UMT181" s="9"/>
      <c r="UMU181" s="9"/>
      <c r="UMV181" s="9"/>
      <c r="UMW181" s="9"/>
      <c r="UMX181" s="9"/>
      <c r="UMY181" s="9"/>
      <c r="UMZ181" s="9"/>
      <c r="UNA181" s="9"/>
      <c r="UNB181" s="9"/>
      <c r="UNC181" s="9"/>
      <c r="UND181" s="9"/>
      <c r="UNE181" s="9"/>
      <c r="UNF181" s="9"/>
      <c r="UNG181" s="9"/>
      <c r="UNH181" s="9"/>
      <c r="UNI181" s="9"/>
      <c r="UNJ181" s="9"/>
      <c r="UNK181" s="9"/>
      <c r="UNL181" s="9"/>
      <c r="UNM181" s="9"/>
      <c r="UNN181" s="9"/>
      <c r="UNO181" s="9"/>
      <c r="UNP181" s="9"/>
      <c r="UNQ181" s="9"/>
      <c r="UNR181" s="9"/>
      <c r="UNS181" s="9"/>
      <c r="UNT181" s="9"/>
      <c r="UNU181" s="9"/>
      <c r="UNV181" s="9"/>
      <c r="UNW181" s="9"/>
      <c r="UNX181" s="9"/>
      <c r="UNY181" s="9"/>
      <c r="UNZ181" s="9"/>
      <c r="UOA181" s="9"/>
      <c r="UOB181" s="9"/>
      <c r="UOC181" s="9"/>
      <c r="UOD181" s="9"/>
      <c r="UOE181" s="9"/>
      <c r="UOF181" s="9"/>
      <c r="UOG181" s="9"/>
      <c r="UOH181" s="9"/>
      <c r="UOI181" s="9"/>
      <c r="UOJ181" s="9"/>
      <c r="UOK181" s="9"/>
      <c r="UOL181" s="9"/>
      <c r="UOM181" s="9"/>
      <c r="UON181" s="9"/>
      <c r="UOO181" s="9"/>
      <c r="UOP181" s="9"/>
      <c r="UOQ181" s="9"/>
      <c r="UOR181" s="9"/>
      <c r="UOS181" s="9"/>
      <c r="UOT181" s="9"/>
      <c r="UOU181" s="9"/>
      <c r="UOV181" s="9"/>
      <c r="UOW181" s="9"/>
      <c r="UOX181" s="9"/>
      <c r="UOY181" s="9"/>
      <c r="UOZ181" s="9"/>
      <c r="UPA181" s="9"/>
      <c r="UPB181" s="9"/>
      <c r="UPC181" s="9"/>
      <c r="UPD181" s="9"/>
      <c r="UPE181" s="9"/>
      <c r="UPF181" s="9"/>
      <c r="UPG181" s="9"/>
      <c r="UPH181" s="9"/>
      <c r="UPI181" s="9"/>
      <c r="UPJ181" s="9"/>
      <c r="UPK181" s="9"/>
      <c r="UPL181" s="9"/>
      <c r="UPM181" s="9"/>
      <c r="UPN181" s="9"/>
      <c r="UPO181" s="9"/>
      <c r="UPP181" s="9"/>
      <c r="UPQ181" s="9"/>
      <c r="UPR181" s="9"/>
      <c r="UPS181" s="9"/>
      <c r="UPT181" s="9"/>
      <c r="UPU181" s="9"/>
      <c r="UPV181" s="9"/>
      <c r="UPW181" s="9"/>
      <c r="UPX181" s="9"/>
      <c r="UPY181" s="9"/>
      <c r="UPZ181" s="9"/>
      <c r="UQA181" s="9"/>
      <c r="UQB181" s="9"/>
      <c r="UQC181" s="9"/>
      <c r="UQD181" s="9"/>
      <c r="UQE181" s="9"/>
      <c r="UQF181" s="9"/>
      <c r="UQG181" s="9"/>
      <c r="UQH181" s="9"/>
      <c r="UQI181" s="9"/>
      <c r="UQJ181" s="9"/>
      <c r="UQK181" s="9"/>
      <c r="UQL181" s="9"/>
      <c r="UQM181" s="9"/>
      <c r="UQN181" s="9"/>
      <c r="UQO181" s="9"/>
      <c r="UQP181" s="9"/>
      <c r="UQQ181" s="9"/>
      <c r="UQR181" s="9"/>
      <c r="UQS181" s="9"/>
      <c r="UQT181" s="9"/>
      <c r="UQU181" s="9"/>
      <c r="UQV181" s="9"/>
      <c r="UQW181" s="9"/>
      <c r="UQX181" s="9"/>
      <c r="UQY181" s="9"/>
      <c r="UQZ181" s="9"/>
      <c r="URA181" s="9"/>
      <c r="URB181" s="9"/>
      <c r="URC181" s="9"/>
      <c r="URD181" s="9"/>
      <c r="URE181" s="9"/>
      <c r="URF181" s="9"/>
      <c r="URG181" s="9"/>
      <c r="URH181" s="9"/>
      <c r="URI181" s="9"/>
      <c r="URJ181" s="9"/>
      <c r="URK181" s="9"/>
      <c r="URL181" s="9"/>
      <c r="URM181" s="9"/>
      <c r="URN181" s="9"/>
      <c r="URO181" s="9"/>
      <c r="URP181" s="9"/>
      <c r="URQ181" s="9"/>
      <c r="URR181" s="9"/>
      <c r="URS181" s="9"/>
      <c r="URT181" s="9"/>
      <c r="URU181" s="9"/>
      <c r="URV181" s="9"/>
      <c r="URW181" s="9"/>
      <c r="URX181" s="9"/>
      <c r="URY181" s="9"/>
      <c r="URZ181" s="9"/>
      <c r="USA181" s="9"/>
      <c r="USB181" s="9"/>
      <c r="USC181" s="9"/>
      <c r="USD181" s="9"/>
      <c r="USE181" s="9"/>
      <c r="USF181" s="9"/>
      <c r="USG181" s="9"/>
      <c r="USH181" s="9"/>
      <c r="USI181" s="9"/>
      <c r="USJ181" s="9"/>
      <c r="USK181" s="9"/>
      <c r="USL181" s="9"/>
      <c r="USM181" s="9"/>
      <c r="USN181" s="9"/>
      <c r="USO181" s="9"/>
      <c r="USP181" s="9"/>
      <c r="USQ181" s="9"/>
      <c r="USR181" s="9"/>
      <c r="USS181" s="9"/>
      <c r="UST181" s="9"/>
      <c r="USU181" s="9"/>
      <c r="USV181" s="9"/>
      <c r="USW181" s="9"/>
      <c r="USX181" s="9"/>
      <c r="USY181" s="9"/>
      <c r="USZ181" s="9"/>
      <c r="UTA181" s="9"/>
      <c r="UTB181" s="9"/>
      <c r="UTC181" s="9"/>
      <c r="UTD181" s="9"/>
      <c r="UTE181" s="9"/>
      <c r="UTF181" s="9"/>
      <c r="UTG181" s="9"/>
      <c r="UTH181" s="9"/>
      <c r="UTI181" s="9"/>
      <c r="UTJ181" s="9"/>
      <c r="UTK181" s="9"/>
      <c r="UTL181" s="9"/>
      <c r="UTM181" s="9"/>
      <c r="UTN181" s="9"/>
      <c r="UTO181" s="9"/>
      <c r="UTP181" s="9"/>
      <c r="UTQ181" s="9"/>
      <c r="UTR181" s="9"/>
      <c r="UTS181" s="9"/>
      <c r="UTT181" s="9"/>
      <c r="UTU181" s="9"/>
      <c r="UTV181" s="9"/>
      <c r="UTW181" s="9"/>
      <c r="UTX181" s="9"/>
      <c r="UTY181" s="9"/>
      <c r="UTZ181" s="9"/>
      <c r="UUA181" s="9"/>
      <c r="UUB181" s="9"/>
      <c r="UUC181" s="9"/>
      <c r="UUD181" s="9"/>
      <c r="UUE181" s="9"/>
      <c r="UUF181" s="9"/>
      <c r="UUG181" s="9"/>
      <c r="UUH181" s="9"/>
      <c r="UUI181" s="9"/>
      <c r="UUJ181" s="9"/>
      <c r="UUK181" s="9"/>
      <c r="UUL181" s="9"/>
      <c r="UUM181" s="9"/>
      <c r="UUN181" s="9"/>
      <c r="UUO181" s="9"/>
      <c r="UUP181" s="9"/>
      <c r="UUQ181" s="9"/>
      <c r="UUR181" s="9"/>
      <c r="UUS181" s="9"/>
      <c r="UUT181" s="9"/>
      <c r="UUU181" s="9"/>
      <c r="UUV181" s="9"/>
      <c r="UUW181" s="9"/>
      <c r="UUX181" s="9"/>
      <c r="UUY181" s="9"/>
      <c r="UUZ181" s="9"/>
      <c r="UVA181" s="9"/>
      <c r="UVB181" s="9"/>
      <c r="UVC181" s="9"/>
      <c r="UVD181" s="9"/>
      <c r="UVE181" s="9"/>
      <c r="UVF181" s="9"/>
      <c r="UVG181" s="9"/>
      <c r="UVH181" s="9"/>
      <c r="UVI181" s="9"/>
      <c r="UVJ181" s="9"/>
      <c r="UVK181" s="9"/>
      <c r="UVL181" s="9"/>
      <c r="UVM181" s="9"/>
      <c r="UVN181" s="9"/>
      <c r="UVO181" s="9"/>
      <c r="UVP181" s="9"/>
      <c r="UVQ181" s="9"/>
      <c r="UVR181" s="9"/>
      <c r="UVS181" s="9"/>
      <c r="UVT181" s="9"/>
      <c r="UVU181" s="9"/>
      <c r="UVV181" s="9"/>
      <c r="UVW181" s="9"/>
      <c r="UVX181" s="9"/>
      <c r="UVY181" s="9"/>
      <c r="UVZ181" s="9"/>
      <c r="UWA181" s="9"/>
      <c r="UWB181" s="9"/>
      <c r="UWC181" s="9"/>
      <c r="UWD181" s="9"/>
      <c r="UWE181" s="9"/>
      <c r="UWF181" s="9"/>
      <c r="UWG181" s="9"/>
      <c r="UWH181" s="9"/>
      <c r="UWI181" s="9"/>
      <c r="UWJ181" s="9"/>
      <c r="UWK181" s="9"/>
      <c r="UWL181" s="9"/>
      <c r="UWM181" s="9"/>
      <c r="UWN181" s="9"/>
      <c r="UWO181" s="9"/>
      <c r="UWP181" s="9"/>
      <c r="UWQ181" s="9"/>
      <c r="UWR181" s="9"/>
      <c r="UWS181" s="9"/>
      <c r="UWT181" s="9"/>
      <c r="UWU181" s="9"/>
      <c r="UWV181" s="9"/>
      <c r="UWW181" s="9"/>
      <c r="UWX181" s="9"/>
      <c r="UWY181" s="9"/>
      <c r="UWZ181" s="9"/>
      <c r="UXA181" s="9"/>
      <c r="UXB181" s="9"/>
      <c r="UXC181" s="9"/>
      <c r="UXD181" s="9"/>
      <c r="UXE181" s="9"/>
      <c r="UXF181" s="9"/>
      <c r="UXG181" s="9"/>
      <c r="UXH181" s="9"/>
      <c r="UXI181" s="9"/>
      <c r="UXJ181" s="9"/>
      <c r="UXK181" s="9"/>
      <c r="UXL181" s="9"/>
      <c r="UXM181" s="9"/>
      <c r="UXN181" s="9"/>
      <c r="UXO181" s="9"/>
      <c r="UXP181" s="9"/>
      <c r="UXQ181" s="9"/>
      <c r="UXR181" s="9"/>
      <c r="UXS181" s="9"/>
      <c r="UXT181" s="9"/>
      <c r="UXU181" s="9"/>
      <c r="UXV181" s="9"/>
      <c r="UXW181" s="9"/>
      <c r="UXX181" s="9"/>
      <c r="UXY181" s="9"/>
      <c r="UXZ181" s="9"/>
      <c r="UYA181" s="9"/>
      <c r="UYB181" s="9"/>
      <c r="UYC181" s="9"/>
      <c r="UYD181" s="9"/>
      <c r="UYE181" s="9"/>
      <c r="UYF181" s="9"/>
      <c r="UYG181" s="9"/>
      <c r="UYH181" s="9"/>
      <c r="UYI181" s="9"/>
      <c r="UYJ181" s="9"/>
      <c r="UYK181" s="9"/>
      <c r="UYL181" s="9"/>
      <c r="UYM181" s="9"/>
      <c r="UYN181" s="9"/>
      <c r="UYO181" s="9"/>
      <c r="UYP181" s="9"/>
      <c r="UYQ181" s="9"/>
      <c r="UYR181" s="9"/>
      <c r="UYS181" s="9"/>
      <c r="UYT181" s="9"/>
      <c r="UYU181" s="9"/>
      <c r="UYV181" s="9"/>
      <c r="UYW181" s="9"/>
      <c r="UYX181" s="9"/>
      <c r="UYY181" s="9"/>
      <c r="UYZ181" s="9"/>
      <c r="UZA181" s="9"/>
      <c r="UZB181" s="9"/>
      <c r="UZC181" s="9"/>
      <c r="UZD181" s="9"/>
      <c r="UZE181" s="9"/>
      <c r="UZF181" s="9"/>
      <c r="UZG181" s="9"/>
      <c r="UZH181" s="9"/>
      <c r="UZI181" s="9"/>
      <c r="UZJ181" s="9"/>
      <c r="UZK181" s="9"/>
      <c r="UZL181" s="9"/>
      <c r="UZM181" s="9"/>
      <c r="UZN181" s="9"/>
      <c r="UZO181" s="9"/>
      <c r="UZP181" s="9"/>
      <c r="UZQ181" s="9"/>
      <c r="UZR181" s="9"/>
      <c r="UZS181" s="9"/>
      <c r="UZT181" s="9"/>
      <c r="UZU181" s="9"/>
      <c r="UZV181" s="9"/>
      <c r="UZW181" s="9"/>
      <c r="UZX181" s="9"/>
      <c r="UZY181" s="9"/>
      <c r="UZZ181" s="9"/>
      <c r="VAA181" s="9"/>
      <c r="VAB181" s="9"/>
      <c r="VAC181" s="9"/>
      <c r="VAD181" s="9"/>
      <c r="VAE181" s="9"/>
      <c r="VAF181" s="9"/>
      <c r="VAG181" s="9"/>
      <c r="VAH181" s="9"/>
      <c r="VAI181" s="9"/>
      <c r="VAJ181" s="9"/>
      <c r="VAK181" s="9"/>
      <c r="VAL181" s="9"/>
      <c r="VAM181" s="9"/>
      <c r="VAN181" s="9"/>
      <c r="VAO181" s="9"/>
      <c r="VAP181" s="9"/>
      <c r="VAQ181" s="9"/>
      <c r="VAR181" s="9"/>
      <c r="VAS181" s="9"/>
      <c r="VAT181" s="9"/>
      <c r="VAU181" s="9"/>
      <c r="VAV181" s="9"/>
      <c r="VAW181" s="9"/>
      <c r="VAX181" s="9"/>
      <c r="VAY181" s="9"/>
      <c r="VAZ181" s="9"/>
      <c r="VBA181" s="9"/>
      <c r="VBB181" s="9"/>
      <c r="VBC181" s="9"/>
      <c r="VBD181" s="9"/>
      <c r="VBE181" s="9"/>
      <c r="VBF181" s="9"/>
      <c r="VBG181" s="9"/>
      <c r="VBH181" s="9"/>
      <c r="VBI181" s="9"/>
      <c r="VBJ181" s="9"/>
      <c r="VBK181" s="9"/>
      <c r="VBL181" s="9"/>
      <c r="VBM181" s="9"/>
      <c r="VBN181" s="9"/>
      <c r="VBO181" s="9"/>
      <c r="VBP181" s="9"/>
      <c r="VBQ181" s="9"/>
      <c r="VBR181" s="9"/>
      <c r="VBS181" s="9"/>
      <c r="VBT181" s="9"/>
      <c r="VBU181" s="9"/>
      <c r="VBV181" s="9"/>
      <c r="VBW181" s="9"/>
      <c r="VBX181" s="9"/>
      <c r="VBY181" s="9"/>
      <c r="VBZ181" s="9"/>
      <c r="VCA181" s="9"/>
      <c r="VCB181" s="9"/>
      <c r="VCC181" s="9"/>
      <c r="VCD181" s="9"/>
      <c r="VCE181" s="9"/>
      <c r="VCF181" s="9"/>
      <c r="VCG181" s="9"/>
      <c r="VCH181" s="9"/>
      <c r="VCI181" s="9"/>
      <c r="VCJ181" s="9"/>
      <c r="VCK181" s="9"/>
      <c r="VCL181" s="9"/>
      <c r="VCM181" s="9"/>
      <c r="VCN181" s="9"/>
      <c r="VCO181" s="9"/>
      <c r="VCP181" s="9"/>
      <c r="VCQ181" s="9"/>
      <c r="VCR181" s="9"/>
      <c r="VCS181" s="9"/>
      <c r="VCT181" s="9"/>
      <c r="VCU181" s="9"/>
      <c r="VCV181" s="9"/>
      <c r="VCW181" s="9"/>
      <c r="VCX181" s="9"/>
      <c r="VCY181" s="9"/>
      <c r="VCZ181" s="9"/>
      <c r="VDA181" s="9"/>
      <c r="VDB181" s="9"/>
      <c r="VDC181" s="9"/>
      <c r="VDD181" s="9"/>
      <c r="VDE181" s="9"/>
      <c r="VDF181" s="9"/>
      <c r="VDG181" s="9"/>
      <c r="VDH181" s="9"/>
      <c r="VDI181" s="9"/>
      <c r="VDJ181" s="9"/>
      <c r="VDK181" s="9"/>
      <c r="VDL181" s="9"/>
      <c r="VDM181" s="9"/>
      <c r="VDN181" s="9"/>
      <c r="VDO181" s="9"/>
      <c r="VDP181" s="9"/>
      <c r="VDQ181" s="9"/>
      <c r="VDR181" s="9"/>
      <c r="VDS181" s="9"/>
      <c r="VDT181" s="9"/>
      <c r="VDU181" s="9"/>
      <c r="VDV181" s="9"/>
      <c r="VDW181" s="9"/>
      <c r="VDX181" s="9"/>
      <c r="VDY181" s="9"/>
      <c r="VDZ181" s="9"/>
      <c r="VEA181" s="9"/>
      <c r="VEB181" s="9"/>
      <c r="VEC181" s="9"/>
      <c r="VED181" s="9"/>
      <c r="VEE181" s="9"/>
      <c r="VEF181" s="9"/>
      <c r="VEG181" s="9"/>
      <c r="VEH181" s="9"/>
      <c r="VEI181" s="9"/>
      <c r="VEJ181" s="9"/>
      <c r="VEK181" s="9"/>
      <c r="VEL181" s="9"/>
      <c r="VEM181" s="9"/>
      <c r="VEN181" s="9"/>
      <c r="VEO181" s="9"/>
      <c r="VEP181" s="9"/>
      <c r="VEQ181" s="9"/>
      <c r="VER181" s="9"/>
      <c r="VES181" s="9"/>
      <c r="VET181" s="9"/>
      <c r="VEU181" s="9"/>
      <c r="VEV181" s="9"/>
      <c r="VEW181" s="9"/>
      <c r="VEX181" s="9"/>
      <c r="VEY181" s="9"/>
      <c r="VEZ181" s="9"/>
      <c r="VFA181" s="9"/>
      <c r="VFB181" s="9"/>
      <c r="VFC181" s="9"/>
      <c r="VFD181" s="9"/>
      <c r="VFE181" s="9"/>
      <c r="VFF181" s="9"/>
      <c r="VFG181" s="9"/>
      <c r="VFH181" s="9"/>
      <c r="VFI181" s="9"/>
      <c r="VFJ181" s="9"/>
      <c r="VFK181" s="9"/>
      <c r="VFL181" s="9"/>
      <c r="VFM181" s="9"/>
      <c r="VFN181" s="9"/>
      <c r="VFO181" s="9"/>
      <c r="VFP181" s="9"/>
      <c r="VFQ181" s="9"/>
      <c r="VFR181" s="9"/>
      <c r="VFS181" s="9"/>
      <c r="VFT181" s="9"/>
      <c r="VFU181" s="9"/>
      <c r="VFV181" s="9"/>
      <c r="VFW181" s="9"/>
      <c r="VFX181" s="9"/>
      <c r="VFY181" s="9"/>
      <c r="VFZ181" s="9"/>
      <c r="VGA181" s="9"/>
      <c r="VGB181" s="9"/>
      <c r="VGC181" s="9"/>
      <c r="VGD181" s="9"/>
      <c r="VGE181" s="9"/>
      <c r="VGF181" s="9"/>
      <c r="VGG181" s="9"/>
      <c r="VGH181" s="9"/>
      <c r="VGI181" s="9"/>
      <c r="VGJ181" s="9"/>
      <c r="VGK181" s="9"/>
      <c r="VGL181" s="9"/>
      <c r="VGM181" s="9"/>
      <c r="VGN181" s="9"/>
      <c r="VGO181" s="9"/>
      <c r="VGP181" s="9"/>
      <c r="VGQ181" s="9"/>
      <c r="VGR181" s="9"/>
      <c r="VGS181" s="9"/>
      <c r="VGT181" s="9"/>
      <c r="VGU181" s="9"/>
      <c r="VGV181" s="9"/>
      <c r="VGW181" s="9"/>
      <c r="VGX181" s="9"/>
      <c r="VGY181" s="9"/>
      <c r="VGZ181" s="9"/>
      <c r="VHA181" s="9"/>
      <c r="VHB181" s="9"/>
      <c r="VHC181" s="9"/>
      <c r="VHD181" s="9"/>
      <c r="VHE181" s="9"/>
      <c r="VHF181" s="9"/>
      <c r="VHG181" s="9"/>
      <c r="VHH181" s="9"/>
      <c r="VHI181" s="9"/>
      <c r="VHJ181" s="9"/>
      <c r="VHK181" s="9"/>
      <c r="VHL181" s="9"/>
      <c r="VHM181" s="9"/>
      <c r="VHN181" s="9"/>
      <c r="VHO181" s="9"/>
      <c r="VHP181" s="9"/>
      <c r="VHQ181" s="9"/>
      <c r="VHR181" s="9"/>
      <c r="VHS181" s="9"/>
      <c r="VHT181" s="9"/>
      <c r="VHU181" s="9"/>
      <c r="VHV181" s="9"/>
      <c r="VHW181" s="9"/>
      <c r="VHX181" s="9"/>
      <c r="VHY181" s="9"/>
      <c r="VHZ181" s="9"/>
      <c r="VIA181" s="9"/>
      <c r="VIB181" s="9"/>
      <c r="VIC181" s="9"/>
      <c r="VID181" s="9"/>
      <c r="VIE181" s="9"/>
      <c r="VIF181" s="9"/>
      <c r="VIG181" s="9"/>
      <c r="VIH181" s="9"/>
      <c r="VII181" s="9"/>
      <c r="VIJ181" s="9"/>
      <c r="VIK181" s="9"/>
      <c r="VIL181" s="9"/>
      <c r="VIM181" s="9"/>
      <c r="VIN181" s="9"/>
      <c r="VIO181" s="9"/>
      <c r="VIP181" s="9"/>
      <c r="VIQ181" s="9"/>
      <c r="VIR181" s="9"/>
      <c r="VIS181" s="9"/>
      <c r="VIT181" s="9"/>
      <c r="VIU181" s="9"/>
      <c r="VIV181" s="9"/>
      <c r="VIW181" s="9"/>
      <c r="VIX181" s="9"/>
      <c r="VIY181" s="9"/>
      <c r="VIZ181" s="9"/>
      <c r="VJA181" s="9"/>
      <c r="VJB181" s="9"/>
      <c r="VJC181" s="9"/>
      <c r="VJD181" s="9"/>
      <c r="VJE181" s="9"/>
      <c r="VJF181" s="9"/>
      <c r="VJG181" s="9"/>
      <c r="VJH181" s="9"/>
      <c r="VJI181" s="9"/>
      <c r="VJJ181" s="9"/>
      <c r="VJK181" s="9"/>
      <c r="VJL181" s="9"/>
      <c r="VJM181" s="9"/>
      <c r="VJN181" s="9"/>
      <c r="VJO181" s="9"/>
      <c r="VJP181" s="9"/>
      <c r="VJQ181" s="9"/>
      <c r="VJR181" s="9"/>
      <c r="VJS181" s="9"/>
      <c r="VJT181" s="9"/>
      <c r="VJU181" s="9"/>
      <c r="VJV181" s="9"/>
      <c r="VJW181" s="9"/>
      <c r="VJX181" s="9"/>
      <c r="VJY181" s="9"/>
      <c r="VJZ181" s="9"/>
      <c r="VKA181" s="9"/>
      <c r="VKB181" s="9"/>
      <c r="VKC181" s="9"/>
      <c r="VKD181" s="9"/>
      <c r="VKE181" s="9"/>
      <c r="VKF181" s="9"/>
      <c r="VKG181" s="9"/>
      <c r="VKH181" s="9"/>
      <c r="VKI181" s="9"/>
      <c r="VKJ181" s="9"/>
      <c r="VKK181" s="9"/>
      <c r="VKL181" s="9"/>
      <c r="VKM181" s="9"/>
      <c r="VKN181" s="9"/>
      <c r="VKO181" s="9"/>
      <c r="VKP181" s="9"/>
      <c r="VKQ181" s="9"/>
      <c r="VKR181" s="9"/>
      <c r="VKS181" s="9"/>
      <c r="VKT181" s="9"/>
      <c r="VKU181" s="9"/>
      <c r="VKV181" s="9"/>
      <c r="VKW181" s="9"/>
      <c r="VKX181" s="9"/>
      <c r="VKY181" s="9"/>
      <c r="VKZ181" s="9"/>
      <c r="VLA181" s="9"/>
      <c r="VLB181" s="9"/>
      <c r="VLC181" s="9"/>
      <c r="VLD181" s="9"/>
      <c r="VLE181" s="9"/>
      <c r="VLF181" s="9"/>
      <c r="VLG181" s="9"/>
      <c r="VLH181" s="9"/>
      <c r="VLI181" s="9"/>
      <c r="VLJ181" s="9"/>
      <c r="VLK181" s="9"/>
      <c r="VLL181" s="9"/>
      <c r="VLM181" s="9"/>
      <c r="VLN181" s="9"/>
      <c r="VLO181" s="9"/>
      <c r="VLP181" s="9"/>
      <c r="VLQ181" s="9"/>
      <c r="VLR181" s="9"/>
      <c r="VLS181" s="9"/>
      <c r="VLT181" s="9"/>
      <c r="VLU181" s="9"/>
      <c r="VLV181" s="9"/>
      <c r="VLW181" s="9"/>
      <c r="VLX181" s="9"/>
      <c r="VLY181" s="9"/>
      <c r="VLZ181" s="9"/>
      <c r="VMA181" s="9"/>
      <c r="VMB181" s="9"/>
      <c r="VMC181" s="9"/>
      <c r="VMD181" s="9"/>
      <c r="VME181" s="9"/>
      <c r="VMF181" s="9"/>
      <c r="VMG181" s="9"/>
      <c r="VMH181" s="9"/>
      <c r="VMI181" s="9"/>
      <c r="VMJ181" s="9"/>
      <c r="VMK181" s="9"/>
      <c r="VML181" s="9"/>
      <c r="VMM181" s="9"/>
      <c r="VMN181" s="9"/>
      <c r="VMO181" s="9"/>
      <c r="VMP181" s="9"/>
      <c r="VMQ181" s="9"/>
      <c r="VMR181" s="9"/>
      <c r="VMS181" s="9"/>
      <c r="VMT181" s="9"/>
      <c r="VMU181" s="9"/>
      <c r="VMV181" s="9"/>
      <c r="VMW181" s="9"/>
      <c r="VMX181" s="9"/>
      <c r="VMY181" s="9"/>
      <c r="VMZ181" s="9"/>
      <c r="VNA181" s="9"/>
      <c r="VNB181" s="9"/>
      <c r="VNC181" s="9"/>
      <c r="VND181" s="9"/>
      <c r="VNE181" s="9"/>
      <c r="VNF181" s="9"/>
      <c r="VNG181" s="9"/>
      <c r="VNH181" s="9"/>
      <c r="VNI181" s="9"/>
      <c r="VNJ181" s="9"/>
      <c r="VNK181" s="9"/>
      <c r="VNL181" s="9"/>
      <c r="VNM181" s="9"/>
      <c r="VNN181" s="9"/>
      <c r="VNO181" s="9"/>
      <c r="VNP181" s="9"/>
      <c r="VNQ181" s="9"/>
      <c r="VNR181" s="9"/>
      <c r="VNS181" s="9"/>
      <c r="VNT181" s="9"/>
      <c r="VNU181" s="9"/>
      <c r="VNV181" s="9"/>
      <c r="VNW181" s="9"/>
      <c r="VNX181" s="9"/>
      <c r="VNY181" s="9"/>
      <c r="VNZ181" s="9"/>
      <c r="VOA181" s="9"/>
      <c r="VOB181" s="9"/>
      <c r="VOC181" s="9"/>
      <c r="VOD181" s="9"/>
      <c r="VOE181" s="9"/>
      <c r="VOF181" s="9"/>
      <c r="VOG181" s="9"/>
      <c r="VOH181" s="9"/>
      <c r="VOI181" s="9"/>
      <c r="VOJ181" s="9"/>
      <c r="VOK181" s="9"/>
      <c r="VOL181" s="9"/>
      <c r="VOM181" s="9"/>
      <c r="VON181" s="9"/>
      <c r="VOO181" s="9"/>
      <c r="VOP181" s="9"/>
      <c r="VOQ181" s="9"/>
      <c r="VOR181" s="9"/>
      <c r="VOS181" s="9"/>
      <c r="VOT181" s="9"/>
      <c r="VOU181" s="9"/>
      <c r="VOV181" s="9"/>
      <c r="VOW181" s="9"/>
      <c r="VOX181" s="9"/>
      <c r="VOY181" s="9"/>
      <c r="VOZ181" s="9"/>
      <c r="VPA181" s="9"/>
      <c r="VPB181" s="9"/>
      <c r="VPC181" s="9"/>
      <c r="VPD181" s="9"/>
      <c r="VPE181" s="9"/>
      <c r="VPF181" s="9"/>
      <c r="VPG181" s="9"/>
      <c r="VPH181" s="9"/>
      <c r="VPI181" s="9"/>
      <c r="VPJ181" s="9"/>
      <c r="VPK181" s="9"/>
      <c r="VPL181" s="9"/>
      <c r="VPM181" s="9"/>
      <c r="VPN181" s="9"/>
      <c r="VPO181" s="9"/>
      <c r="VPP181" s="9"/>
      <c r="VPQ181" s="9"/>
      <c r="VPR181" s="9"/>
      <c r="VPS181" s="9"/>
      <c r="VPT181" s="9"/>
      <c r="VPU181" s="9"/>
      <c r="VPV181" s="9"/>
      <c r="VPW181" s="9"/>
      <c r="VPX181" s="9"/>
      <c r="VPY181" s="9"/>
      <c r="VPZ181" s="9"/>
      <c r="VQA181" s="9"/>
      <c r="VQB181" s="9"/>
      <c r="VQC181" s="9"/>
      <c r="VQD181" s="9"/>
      <c r="VQE181" s="9"/>
      <c r="VQF181" s="9"/>
      <c r="VQG181" s="9"/>
      <c r="VQH181" s="9"/>
      <c r="VQI181" s="9"/>
      <c r="VQJ181" s="9"/>
      <c r="VQK181" s="9"/>
      <c r="VQL181" s="9"/>
      <c r="VQM181" s="9"/>
      <c r="VQN181" s="9"/>
      <c r="VQO181" s="9"/>
      <c r="VQP181" s="9"/>
      <c r="VQQ181" s="9"/>
      <c r="VQR181" s="9"/>
      <c r="VQS181" s="9"/>
      <c r="VQT181" s="9"/>
      <c r="VQU181" s="9"/>
      <c r="VQV181" s="9"/>
      <c r="VQW181" s="9"/>
      <c r="VQX181" s="9"/>
      <c r="VQY181" s="9"/>
      <c r="VQZ181" s="9"/>
      <c r="VRA181" s="9"/>
      <c r="VRB181" s="9"/>
      <c r="VRC181" s="9"/>
      <c r="VRD181" s="9"/>
      <c r="VRE181" s="9"/>
      <c r="VRF181" s="9"/>
      <c r="VRG181" s="9"/>
      <c r="VRH181" s="9"/>
      <c r="VRI181" s="9"/>
      <c r="VRJ181" s="9"/>
      <c r="VRK181" s="9"/>
      <c r="VRL181" s="9"/>
      <c r="VRM181" s="9"/>
      <c r="VRN181" s="9"/>
      <c r="VRO181" s="9"/>
      <c r="VRP181" s="9"/>
      <c r="VRQ181" s="9"/>
      <c r="VRR181" s="9"/>
      <c r="VRS181" s="9"/>
      <c r="VRT181" s="9"/>
      <c r="VRU181" s="9"/>
      <c r="VRV181" s="9"/>
      <c r="VRW181" s="9"/>
      <c r="VRX181" s="9"/>
      <c r="VRY181" s="9"/>
      <c r="VRZ181" s="9"/>
      <c r="VSA181" s="9"/>
      <c r="VSB181" s="9"/>
      <c r="VSC181" s="9"/>
      <c r="VSD181" s="9"/>
      <c r="VSE181" s="9"/>
      <c r="VSF181" s="9"/>
      <c r="VSG181" s="9"/>
      <c r="VSH181" s="9"/>
      <c r="VSI181" s="9"/>
      <c r="VSJ181" s="9"/>
      <c r="VSK181" s="9"/>
      <c r="VSL181" s="9"/>
      <c r="VSM181" s="9"/>
      <c r="VSN181" s="9"/>
      <c r="VSO181" s="9"/>
      <c r="VSP181" s="9"/>
      <c r="VSQ181" s="9"/>
      <c r="VSR181" s="9"/>
      <c r="VSS181" s="9"/>
      <c r="VST181" s="9"/>
      <c r="VSU181" s="9"/>
      <c r="VSV181" s="9"/>
      <c r="VSW181" s="9"/>
      <c r="VSX181" s="9"/>
      <c r="VSY181" s="9"/>
      <c r="VSZ181" s="9"/>
      <c r="VTA181" s="9"/>
      <c r="VTB181" s="9"/>
      <c r="VTC181" s="9"/>
      <c r="VTD181" s="9"/>
      <c r="VTE181" s="9"/>
      <c r="VTF181" s="9"/>
      <c r="VTG181" s="9"/>
      <c r="VTH181" s="9"/>
      <c r="VTI181" s="9"/>
      <c r="VTJ181" s="9"/>
      <c r="VTK181" s="9"/>
      <c r="VTL181" s="9"/>
      <c r="VTM181" s="9"/>
      <c r="VTN181" s="9"/>
      <c r="VTO181" s="9"/>
      <c r="VTP181" s="9"/>
      <c r="VTQ181" s="9"/>
      <c r="VTR181" s="9"/>
      <c r="VTS181" s="9"/>
      <c r="VTT181" s="9"/>
      <c r="VTU181" s="9"/>
      <c r="VTV181" s="9"/>
      <c r="VTW181" s="9"/>
      <c r="VTX181" s="9"/>
      <c r="VTY181" s="9"/>
      <c r="VTZ181" s="9"/>
      <c r="VUA181" s="9"/>
      <c r="VUB181" s="9"/>
      <c r="VUC181" s="9"/>
      <c r="VUD181" s="9"/>
      <c r="VUE181" s="9"/>
      <c r="VUF181" s="9"/>
      <c r="VUG181" s="9"/>
      <c r="VUH181" s="9"/>
      <c r="VUI181" s="9"/>
      <c r="VUJ181" s="9"/>
      <c r="VUK181" s="9"/>
      <c r="VUL181" s="9"/>
      <c r="VUM181" s="9"/>
      <c r="VUN181" s="9"/>
      <c r="VUO181" s="9"/>
      <c r="VUP181" s="9"/>
      <c r="VUQ181" s="9"/>
      <c r="VUR181" s="9"/>
      <c r="VUS181" s="9"/>
      <c r="VUT181" s="9"/>
      <c r="VUU181" s="9"/>
      <c r="VUV181" s="9"/>
      <c r="VUW181" s="9"/>
      <c r="VUX181" s="9"/>
      <c r="VUY181" s="9"/>
      <c r="VUZ181" s="9"/>
      <c r="VVA181" s="9"/>
      <c r="VVB181" s="9"/>
      <c r="VVC181" s="9"/>
      <c r="VVD181" s="9"/>
      <c r="VVE181" s="9"/>
      <c r="VVF181" s="9"/>
      <c r="VVG181" s="9"/>
      <c r="VVH181" s="9"/>
      <c r="VVI181" s="9"/>
      <c r="VVJ181" s="9"/>
      <c r="VVK181" s="9"/>
      <c r="VVL181" s="9"/>
      <c r="VVM181" s="9"/>
      <c r="VVN181" s="9"/>
      <c r="VVO181" s="9"/>
      <c r="VVP181" s="9"/>
      <c r="VVQ181" s="9"/>
      <c r="VVR181" s="9"/>
      <c r="VVS181" s="9"/>
      <c r="VVT181" s="9"/>
      <c r="VVU181" s="9"/>
      <c r="VVV181" s="9"/>
      <c r="VVW181" s="9"/>
      <c r="VVX181" s="9"/>
      <c r="VVY181" s="9"/>
      <c r="VVZ181" s="9"/>
      <c r="VWA181" s="9"/>
      <c r="VWB181" s="9"/>
      <c r="VWC181" s="9"/>
      <c r="VWD181" s="9"/>
      <c r="VWE181" s="9"/>
      <c r="VWF181" s="9"/>
      <c r="VWG181" s="9"/>
      <c r="VWH181" s="9"/>
      <c r="VWI181" s="9"/>
      <c r="VWJ181" s="9"/>
      <c r="VWK181" s="9"/>
      <c r="VWL181" s="9"/>
      <c r="VWM181" s="9"/>
      <c r="VWN181" s="9"/>
      <c r="VWO181" s="9"/>
      <c r="VWP181" s="9"/>
      <c r="VWQ181" s="9"/>
      <c r="VWR181" s="9"/>
      <c r="VWS181" s="9"/>
      <c r="VWT181" s="9"/>
      <c r="VWU181" s="9"/>
      <c r="VWV181" s="9"/>
      <c r="VWW181" s="9"/>
      <c r="VWX181" s="9"/>
      <c r="VWY181" s="9"/>
      <c r="VWZ181" s="9"/>
      <c r="VXA181" s="9"/>
      <c r="VXB181" s="9"/>
      <c r="VXC181" s="9"/>
      <c r="VXD181" s="9"/>
      <c r="VXE181" s="9"/>
      <c r="VXF181" s="9"/>
      <c r="VXG181" s="9"/>
      <c r="VXH181" s="9"/>
      <c r="VXI181" s="9"/>
      <c r="VXJ181" s="9"/>
      <c r="VXK181" s="9"/>
      <c r="VXL181" s="9"/>
      <c r="VXM181" s="9"/>
      <c r="VXN181" s="9"/>
      <c r="VXO181" s="9"/>
      <c r="VXP181" s="9"/>
      <c r="VXQ181" s="9"/>
      <c r="VXR181" s="9"/>
      <c r="VXS181" s="9"/>
      <c r="VXT181" s="9"/>
      <c r="VXU181" s="9"/>
      <c r="VXV181" s="9"/>
      <c r="VXW181" s="9"/>
      <c r="VXX181" s="9"/>
      <c r="VXY181" s="9"/>
      <c r="VXZ181" s="9"/>
      <c r="VYA181" s="9"/>
      <c r="VYB181" s="9"/>
      <c r="VYC181" s="9"/>
      <c r="VYD181" s="9"/>
      <c r="VYE181" s="9"/>
      <c r="VYF181" s="9"/>
      <c r="VYG181" s="9"/>
      <c r="VYH181" s="9"/>
      <c r="VYI181" s="9"/>
      <c r="VYJ181" s="9"/>
      <c r="VYK181" s="9"/>
      <c r="VYL181" s="9"/>
      <c r="VYM181" s="9"/>
      <c r="VYN181" s="9"/>
      <c r="VYO181" s="9"/>
      <c r="VYP181" s="9"/>
      <c r="VYQ181" s="9"/>
      <c r="VYR181" s="9"/>
      <c r="VYS181" s="9"/>
      <c r="VYT181" s="9"/>
      <c r="VYU181" s="9"/>
      <c r="VYV181" s="9"/>
      <c r="VYW181" s="9"/>
      <c r="VYX181" s="9"/>
      <c r="VYY181" s="9"/>
      <c r="VYZ181" s="9"/>
      <c r="VZA181" s="9"/>
      <c r="VZB181" s="9"/>
      <c r="VZC181" s="9"/>
      <c r="VZD181" s="9"/>
      <c r="VZE181" s="9"/>
      <c r="VZF181" s="9"/>
      <c r="VZG181" s="9"/>
      <c r="VZH181" s="9"/>
      <c r="VZI181" s="9"/>
      <c r="VZJ181" s="9"/>
      <c r="VZK181" s="9"/>
      <c r="VZL181" s="9"/>
      <c r="VZM181" s="9"/>
      <c r="VZN181" s="9"/>
      <c r="VZO181" s="9"/>
      <c r="VZP181" s="9"/>
      <c r="VZQ181" s="9"/>
      <c r="VZR181" s="9"/>
      <c r="VZS181" s="9"/>
      <c r="VZT181" s="9"/>
      <c r="VZU181" s="9"/>
      <c r="VZV181" s="9"/>
      <c r="VZW181" s="9"/>
      <c r="VZX181" s="9"/>
      <c r="VZY181" s="9"/>
      <c r="VZZ181" s="9"/>
      <c r="WAA181" s="9"/>
      <c r="WAB181" s="9"/>
      <c r="WAC181" s="9"/>
      <c r="WAD181" s="9"/>
      <c r="WAE181" s="9"/>
      <c r="WAF181" s="9"/>
      <c r="WAG181" s="9"/>
      <c r="WAH181" s="9"/>
      <c r="WAI181" s="9"/>
      <c r="WAJ181" s="9"/>
      <c r="WAK181" s="9"/>
      <c r="WAL181" s="9"/>
      <c r="WAM181" s="9"/>
      <c r="WAN181" s="9"/>
      <c r="WAO181" s="9"/>
      <c r="WAP181" s="9"/>
      <c r="WAQ181" s="9"/>
      <c r="WAR181" s="9"/>
      <c r="WAS181" s="9"/>
      <c r="WAT181" s="9"/>
      <c r="WAU181" s="9"/>
      <c r="WAV181" s="9"/>
      <c r="WAW181" s="9"/>
      <c r="WAX181" s="9"/>
      <c r="WAY181" s="9"/>
      <c r="WAZ181" s="9"/>
      <c r="WBA181" s="9"/>
      <c r="WBB181" s="9"/>
      <c r="WBC181" s="9"/>
      <c r="WBD181" s="9"/>
      <c r="WBE181" s="9"/>
      <c r="WBF181" s="9"/>
      <c r="WBG181" s="9"/>
      <c r="WBH181" s="9"/>
      <c r="WBI181" s="9"/>
      <c r="WBJ181" s="9"/>
      <c r="WBK181" s="9"/>
      <c r="WBL181" s="9"/>
      <c r="WBM181" s="9"/>
      <c r="WBN181" s="9"/>
      <c r="WBO181" s="9"/>
      <c r="WBP181" s="9"/>
      <c r="WBQ181" s="9"/>
      <c r="WBR181" s="9"/>
      <c r="WBS181" s="9"/>
      <c r="WBT181" s="9"/>
      <c r="WBU181" s="9"/>
      <c r="WBV181" s="9"/>
      <c r="WBW181" s="9"/>
      <c r="WBX181" s="9"/>
      <c r="WBY181" s="9"/>
      <c r="WBZ181" s="9"/>
      <c r="WCA181" s="9"/>
      <c r="WCB181" s="9"/>
      <c r="WCC181" s="9"/>
      <c r="WCD181" s="9"/>
      <c r="WCE181" s="9"/>
      <c r="WCF181" s="9"/>
      <c r="WCG181" s="9"/>
      <c r="WCH181" s="9"/>
      <c r="WCI181" s="9"/>
      <c r="WCJ181" s="9"/>
      <c r="WCK181" s="9"/>
      <c r="WCL181" s="9"/>
      <c r="WCM181" s="9"/>
      <c r="WCN181" s="9"/>
      <c r="WCO181" s="9"/>
      <c r="WCP181" s="9"/>
      <c r="WCQ181" s="9"/>
      <c r="WCR181" s="9"/>
      <c r="WCS181" s="9"/>
      <c r="WCT181" s="9"/>
      <c r="WCU181" s="9"/>
      <c r="WCV181" s="9"/>
      <c r="WCW181" s="9"/>
      <c r="WCX181" s="9"/>
      <c r="WCY181" s="9"/>
      <c r="WCZ181" s="9"/>
      <c r="WDA181" s="9"/>
      <c r="WDB181" s="9"/>
      <c r="WDC181" s="9"/>
      <c r="WDD181" s="9"/>
      <c r="WDE181" s="9"/>
      <c r="WDF181" s="9"/>
      <c r="WDG181" s="9"/>
      <c r="WDH181" s="9"/>
      <c r="WDI181" s="9"/>
      <c r="WDJ181" s="9"/>
      <c r="WDK181" s="9"/>
      <c r="WDL181" s="9"/>
      <c r="WDM181" s="9"/>
      <c r="WDN181" s="9"/>
      <c r="WDO181" s="9"/>
      <c r="WDP181" s="9"/>
      <c r="WDQ181" s="9"/>
      <c r="WDR181" s="9"/>
      <c r="WDS181" s="9"/>
      <c r="WDT181" s="9"/>
      <c r="WDU181" s="9"/>
      <c r="WDV181" s="9"/>
      <c r="WDW181" s="9"/>
      <c r="WDX181" s="9"/>
      <c r="WDY181" s="9"/>
      <c r="WDZ181" s="9"/>
      <c r="WEA181" s="9"/>
      <c r="WEB181" s="9"/>
      <c r="WEC181" s="9"/>
      <c r="WED181" s="9"/>
      <c r="WEE181" s="9"/>
      <c r="WEF181" s="9"/>
      <c r="WEG181" s="9"/>
      <c r="WEH181" s="9"/>
      <c r="WEI181" s="9"/>
      <c r="WEJ181" s="9"/>
      <c r="WEK181" s="9"/>
      <c r="WEL181" s="9"/>
      <c r="WEM181" s="9"/>
      <c r="WEN181" s="9"/>
      <c r="WEO181" s="9"/>
      <c r="WEP181" s="9"/>
      <c r="WEQ181" s="9"/>
      <c r="WER181" s="9"/>
      <c r="WES181" s="9"/>
      <c r="WET181" s="9"/>
      <c r="WEU181" s="9"/>
      <c r="WEV181" s="9"/>
      <c r="WEW181" s="9"/>
      <c r="WEX181" s="9"/>
      <c r="WEY181" s="9"/>
      <c r="WEZ181" s="9"/>
      <c r="WFA181" s="9"/>
      <c r="WFB181" s="9"/>
      <c r="WFC181" s="9"/>
      <c r="WFD181" s="9"/>
      <c r="WFE181" s="9"/>
      <c r="WFF181" s="9"/>
      <c r="WFG181" s="9"/>
      <c r="WFH181" s="9"/>
      <c r="WFI181" s="9"/>
      <c r="WFJ181" s="9"/>
      <c r="WFK181" s="9"/>
      <c r="WFL181" s="9"/>
      <c r="WFM181" s="9"/>
      <c r="WFN181" s="9"/>
      <c r="WFO181" s="9"/>
      <c r="WFP181" s="9"/>
      <c r="WFQ181" s="9"/>
      <c r="WFR181" s="9"/>
      <c r="WFS181" s="9"/>
      <c r="WFT181" s="9"/>
      <c r="WFU181" s="9"/>
      <c r="WFV181" s="9"/>
      <c r="WFW181" s="9"/>
      <c r="WFX181" s="9"/>
      <c r="WFY181" s="9"/>
      <c r="WFZ181" s="9"/>
      <c r="WGA181" s="9"/>
      <c r="WGB181" s="9"/>
      <c r="WGC181" s="9"/>
      <c r="WGD181" s="9"/>
      <c r="WGE181" s="9"/>
      <c r="WGF181" s="9"/>
      <c r="WGG181" s="9"/>
      <c r="WGH181" s="9"/>
      <c r="WGI181" s="9"/>
      <c r="WGJ181" s="9"/>
      <c r="WGK181" s="9"/>
      <c r="WGL181" s="9"/>
      <c r="WGM181" s="9"/>
      <c r="WGN181" s="9"/>
      <c r="WGO181" s="9"/>
      <c r="WGP181" s="9"/>
      <c r="WGQ181" s="9"/>
      <c r="WGR181" s="9"/>
      <c r="WGS181" s="9"/>
      <c r="WGT181" s="9"/>
      <c r="WGU181" s="9"/>
      <c r="WGV181" s="9"/>
      <c r="WGW181" s="9"/>
      <c r="WGX181" s="9"/>
      <c r="WGY181" s="9"/>
      <c r="WGZ181" s="9"/>
      <c r="WHA181" s="9"/>
      <c r="WHB181" s="9"/>
      <c r="WHC181" s="9"/>
      <c r="WHD181" s="9"/>
      <c r="WHE181" s="9"/>
      <c r="WHF181" s="9"/>
      <c r="WHG181" s="9"/>
      <c r="WHH181" s="9"/>
      <c r="WHI181" s="9"/>
      <c r="WHJ181" s="9"/>
      <c r="WHK181" s="9"/>
      <c r="WHL181" s="9"/>
      <c r="WHM181" s="9"/>
      <c r="WHN181" s="9"/>
      <c r="WHO181" s="9"/>
      <c r="WHP181" s="9"/>
      <c r="WHQ181" s="9"/>
      <c r="WHR181" s="9"/>
      <c r="WHS181" s="9"/>
      <c r="WHT181" s="9"/>
      <c r="WHU181" s="9"/>
      <c r="WHV181" s="9"/>
      <c r="WHW181" s="9"/>
      <c r="WHX181" s="9"/>
      <c r="WHY181" s="9"/>
      <c r="WHZ181" s="9"/>
      <c r="WIA181" s="9"/>
      <c r="WIB181" s="9"/>
      <c r="WIC181" s="9"/>
      <c r="WID181" s="9"/>
      <c r="WIE181" s="9"/>
      <c r="WIF181" s="9"/>
      <c r="WIG181" s="9"/>
      <c r="WIH181" s="9"/>
      <c r="WII181" s="9"/>
      <c r="WIJ181" s="9"/>
      <c r="WIK181" s="9"/>
      <c r="WIL181" s="9"/>
      <c r="WIM181" s="9"/>
      <c r="WIN181" s="9"/>
      <c r="WIO181" s="9"/>
      <c r="WIP181" s="9"/>
      <c r="WIQ181" s="9"/>
      <c r="WIR181" s="9"/>
      <c r="WIS181" s="9"/>
      <c r="WIT181" s="9"/>
      <c r="WIU181" s="9"/>
      <c r="WIV181" s="9"/>
      <c r="WIW181" s="9"/>
      <c r="WIX181" s="9"/>
      <c r="WIY181" s="9"/>
      <c r="WIZ181" s="9"/>
      <c r="WJA181" s="9"/>
      <c r="WJB181" s="9"/>
      <c r="WJC181" s="9"/>
      <c r="WJD181" s="9"/>
      <c r="WJE181" s="9"/>
      <c r="WJF181" s="9"/>
      <c r="WJG181" s="9"/>
      <c r="WJH181" s="9"/>
      <c r="WJI181" s="9"/>
      <c r="WJJ181" s="9"/>
      <c r="WJK181" s="9"/>
      <c r="WJL181" s="9"/>
      <c r="WJM181" s="9"/>
      <c r="WJN181" s="9"/>
      <c r="WJO181" s="9"/>
      <c r="WJP181" s="9"/>
      <c r="WJQ181" s="9"/>
      <c r="WJR181" s="9"/>
      <c r="WJS181" s="9"/>
      <c r="WJT181" s="9"/>
      <c r="WJU181" s="9"/>
      <c r="WJV181" s="9"/>
      <c r="WJW181" s="9"/>
      <c r="WJX181" s="9"/>
      <c r="WJY181" s="9"/>
      <c r="WJZ181" s="9"/>
      <c r="WKA181" s="9"/>
      <c r="WKB181" s="9"/>
      <c r="WKC181" s="9"/>
      <c r="WKD181" s="9"/>
      <c r="WKE181" s="9"/>
      <c r="WKF181" s="9"/>
      <c r="WKG181" s="9"/>
      <c r="WKH181" s="9"/>
      <c r="WKI181" s="9"/>
      <c r="WKJ181" s="9"/>
      <c r="WKK181" s="9"/>
      <c r="WKL181" s="9"/>
      <c r="WKM181" s="9"/>
      <c r="WKN181" s="9"/>
      <c r="WKO181" s="9"/>
      <c r="WKP181" s="9"/>
      <c r="WKQ181" s="9"/>
      <c r="WKR181" s="9"/>
      <c r="WKS181" s="9"/>
      <c r="WKT181" s="9"/>
      <c r="WKU181" s="9"/>
      <c r="WKV181" s="9"/>
      <c r="WKW181" s="9"/>
      <c r="WKX181" s="9"/>
      <c r="WKY181" s="9"/>
      <c r="WKZ181" s="9"/>
      <c r="WLA181" s="9"/>
      <c r="WLB181" s="9"/>
      <c r="WLC181" s="9"/>
      <c r="WLD181" s="9"/>
      <c r="WLE181" s="9"/>
      <c r="WLF181" s="9"/>
      <c r="WLG181" s="9"/>
      <c r="WLH181" s="9"/>
      <c r="WLI181" s="9"/>
      <c r="WLJ181" s="9"/>
      <c r="WLK181" s="9"/>
      <c r="WLL181" s="9"/>
      <c r="WLM181" s="9"/>
      <c r="WLN181" s="9"/>
      <c r="WLO181" s="9"/>
      <c r="WLP181" s="9"/>
      <c r="WLQ181" s="9"/>
      <c r="WLR181" s="9"/>
      <c r="WLS181" s="9"/>
      <c r="WLT181" s="9"/>
      <c r="WLU181" s="9"/>
      <c r="WLV181" s="9"/>
      <c r="WLW181" s="9"/>
      <c r="WLX181" s="9"/>
      <c r="WLY181" s="9"/>
      <c r="WLZ181" s="9"/>
      <c r="WMA181" s="9"/>
      <c r="WMB181" s="9"/>
      <c r="WMC181" s="9"/>
      <c r="WMD181" s="9"/>
      <c r="WME181" s="9"/>
      <c r="WMF181" s="9"/>
      <c r="WMG181" s="9"/>
      <c r="WMH181" s="9"/>
      <c r="WMI181" s="9"/>
      <c r="WMJ181" s="9"/>
      <c r="WMK181" s="9"/>
      <c r="WML181" s="9"/>
      <c r="WMM181" s="9"/>
      <c r="WMN181" s="9"/>
      <c r="WMO181" s="9"/>
      <c r="WMP181" s="9"/>
      <c r="WMQ181" s="9"/>
      <c r="WMR181" s="9"/>
      <c r="WMS181" s="9"/>
      <c r="WMT181" s="9"/>
      <c r="WMU181" s="9"/>
      <c r="WMV181" s="9"/>
      <c r="WMW181" s="9"/>
      <c r="WMX181" s="9"/>
      <c r="WMY181" s="9"/>
      <c r="WMZ181" s="9"/>
      <c r="WNA181" s="9"/>
      <c r="WNB181" s="9"/>
      <c r="WNC181" s="9"/>
      <c r="WND181" s="9"/>
      <c r="WNE181" s="9"/>
      <c r="WNF181" s="9"/>
      <c r="WNG181" s="9"/>
      <c r="WNH181" s="9"/>
      <c r="WNI181" s="9"/>
      <c r="WNJ181" s="9"/>
      <c r="WNK181" s="9"/>
      <c r="WNL181" s="9"/>
      <c r="WNM181" s="9"/>
      <c r="WNN181" s="9"/>
      <c r="WNO181" s="9"/>
      <c r="WNP181" s="9"/>
      <c r="WNQ181" s="9"/>
      <c r="WNR181" s="9"/>
      <c r="WNS181" s="9"/>
      <c r="WNT181" s="9"/>
      <c r="WNU181" s="9"/>
      <c r="WNV181" s="9"/>
      <c r="WNW181" s="9"/>
      <c r="WNX181" s="9"/>
      <c r="WNY181" s="9"/>
      <c r="WNZ181" s="9"/>
      <c r="WOA181" s="9"/>
      <c r="WOB181" s="9"/>
      <c r="WOC181" s="9"/>
      <c r="WOD181" s="9"/>
      <c r="WOE181" s="9"/>
      <c r="WOF181" s="9"/>
      <c r="WOG181" s="9"/>
      <c r="WOH181" s="9"/>
      <c r="WOI181" s="9"/>
      <c r="WOJ181" s="9"/>
      <c r="WOK181" s="9"/>
      <c r="WOL181" s="9"/>
      <c r="WOM181" s="9"/>
      <c r="WON181" s="9"/>
      <c r="WOO181" s="9"/>
      <c r="WOP181" s="9"/>
      <c r="WOQ181" s="9"/>
      <c r="WOR181" s="9"/>
      <c r="WOS181" s="9"/>
      <c r="WOT181" s="9"/>
      <c r="WOU181" s="9"/>
      <c r="WOV181" s="9"/>
      <c r="WOW181" s="9"/>
      <c r="WOX181" s="9"/>
      <c r="WOY181" s="9"/>
      <c r="WOZ181" s="9"/>
      <c r="WPA181" s="9"/>
      <c r="WPB181" s="9"/>
      <c r="WPC181" s="9"/>
      <c r="WPD181" s="9"/>
      <c r="WPE181" s="9"/>
      <c r="WPF181" s="9"/>
      <c r="WPG181" s="9"/>
      <c r="WPH181" s="9"/>
      <c r="WPI181" s="9"/>
      <c r="WPJ181" s="9"/>
      <c r="WPK181" s="9"/>
      <c r="WPL181" s="9"/>
      <c r="WPM181" s="9"/>
      <c r="WPN181" s="9"/>
      <c r="WPO181" s="9"/>
      <c r="WPP181" s="9"/>
      <c r="WPQ181" s="9"/>
      <c r="WPR181" s="9"/>
      <c r="WPS181" s="9"/>
      <c r="WPT181" s="9"/>
      <c r="WPU181" s="9"/>
      <c r="WPV181" s="9"/>
      <c r="WPW181" s="9"/>
      <c r="WPX181" s="9"/>
      <c r="WPY181" s="9"/>
      <c r="WPZ181" s="9"/>
      <c r="WQA181" s="9"/>
      <c r="WQB181" s="9"/>
      <c r="WQC181" s="9"/>
      <c r="WQD181" s="9"/>
      <c r="WQE181" s="9"/>
      <c r="WQF181" s="9"/>
      <c r="WQG181" s="9"/>
      <c r="WQH181" s="9"/>
      <c r="WQI181" s="9"/>
      <c r="WQJ181" s="9"/>
      <c r="WQK181" s="9"/>
      <c r="WQL181" s="9"/>
      <c r="WQM181" s="9"/>
      <c r="WQN181" s="9"/>
      <c r="WQO181" s="9"/>
      <c r="WQP181" s="9"/>
      <c r="WQQ181" s="9"/>
      <c r="WQR181" s="9"/>
      <c r="WQS181" s="9"/>
      <c r="WQT181" s="9"/>
      <c r="WQU181" s="9"/>
      <c r="WQV181" s="9"/>
      <c r="WQW181" s="9"/>
      <c r="WQX181" s="9"/>
      <c r="WQY181" s="9"/>
      <c r="WQZ181" s="9"/>
      <c r="WRA181" s="9"/>
      <c r="WRB181" s="9"/>
      <c r="WRC181" s="9"/>
      <c r="WRD181" s="9"/>
      <c r="WRE181" s="9"/>
      <c r="WRF181" s="9"/>
      <c r="WRG181" s="9"/>
      <c r="WRH181" s="9"/>
      <c r="WRI181" s="9"/>
      <c r="WRJ181" s="9"/>
      <c r="WRK181" s="9"/>
      <c r="WRL181" s="9"/>
      <c r="WRM181" s="9"/>
      <c r="WRN181" s="9"/>
      <c r="WRO181" s="9"/>
      <c r="WRP181" s="9"/>
      <c r="WRQ181" s="9"/>
      <c r="WRR181" s="9"/>
      <c r="WRS181" s="9"/>
      <c r="WRT181" s="9"/>
      <c r="WRU181" s="9"/>
      <c r="WRV181" s="9"/>
      <c r="WRW181" s="9"/>
      <c r="WRX181" s="9"/>
      <c r="WRY181" s="9"/>
      <c r="WRZ181" s="9"/>
      <c r="WSA181" s="9"/>
      <c r="WSB181" s="9"/>
      <c r="WSC181" s="9"/>
      <c r="WSD181" s="9"/>
      <c r="WSE181" s="9"/>
      <c r="WSF181" s="9"/>
      <c r="WSG181" s="9"/>
      <c r="WSH181" s="9"/>
      <c r="WSI181" s="9"/>
      <c r="WSJ181" s="9"/>
      <c r="WSK181" s="9"/>
      <c r="WSL181" s="9"/>
      <c r="WSM181" s="9"/>
      <c r="WSN181" s="9"/>
      <c r="WSO181" s="9"/>
      <c r="WSP181" s="9"/>
      <c r="WSQ181" s="9"/>
      <c r="WSR181" s="9"/>
      <c r="WSS181" s="9"/>
      <c r="WST181" s="9"/>
      <c r="WSU181" s="9"/>
      <c r="WSV181" s="9"/>
      <c r="WSW181" s="9"/>
      <c r="WSX181" s="9"/>
      <c r="WSY181" s="9"/>
      <c r="WSZ181" s="9"/>
      <c r="WTA181" s="9"/>
      <c r="WTB181" s="9"/>
      <c r="WTC181" s="9"/>
      <c r="WTD181" s="9"/>
      <c r="WTE181" s="9"/>
      <c r="WTF181" s="9"/>
      <c r="WTG181" s="9"/>
      <c r="WTH181" s="9"/>
      <c r="WTI181" s="9"/>
      <c r="WTJ181" s="9"/>
      <c r="WTK181" s="9"/>
      <c r="WTL181" s="9"/>
      <c r="WTM181" s="9"/>
      <c r="WTN181" s="9"/>
      <c r="WTO181" s="9"/>
      <c r="WTP181" s="9"/>
      <c r="WTQ181" s="9"/>
      <c r="WTR181" s="9"/>
      <c r="WTS181" s="9"/>
      <c r="WTT181" s="9"/>
      <c r="WTU181" s="9"/>
      <c r="WTV181" s="9"/>
      <c r="WTW181" s="9"/>
      <c r="WTX181" s="9"/>
      <c r="WTY181" s="9"/>
      <c r="WTZ181" s="9"/>
      <c r="WUA181" s="9"/>
      <c r="WUB181" s="9"/>
      <c r="WUC181" s="9"/>
      <c r="WUD181" s="9"/>
      <c r="WUE181" s="9"/>
      <c r="WUF181" s="9"/>
      <c r="WUG181" s="9"/>
      <c r="WUH181" s="9"/>
      <c r="WUI181" s="9"/>
      <c r="WUJ181" s="9"/>
      <c r="WUK181" s="9"/>
      <c r="WUL181" s="9"/>
      <c r="WUM181" s="9"/>
      <c r="WUN181" s="9"/>
      <c r="WUO181" s="9"/>
      <c r="WUP181" s="9"/>
      <c r="WUQ181" s="9"/>
      <c r="WUR181" s="9"/>
      <c r="WUS181" s="9"/>
      <c r="WUT181" s="9"/>
      <c r="WUU181" s="9"/>
      <c r="WUV181" s="9"/>
      <c r="WUW181" s="9"/>
      <c r="WUX181" s="9"/>
      <c r="WUY181" s="9"/>
      <c r="WUZ181" s="9"/>
      <c r="WVA181" s="9"/>
      <c r="WVB181" s="9"/>
      <c r="WVC181" s="9"/>
      <c r="WVD181" s="9"/>
      <c r="WVE181" s="9"/>
      <c r="WVF181" s="9"/>
      <c r="WVG181" s="9"/>
      <c r="WVH181" s="9"/>
      <c r="WVI181" s="9"/>
      <c r="WVJ181" s="9"/>
      <c r="WVK181" s="9"/>
      <c r="WVL181" s="9"/>
      <c r="WVM181" s="9"/>
      <c r="WVN181" s="9"/>
      <c r="WVO181" s="9"/>
      <c r="WVP181" s="9"/>
      <c r="WVQ181" s="9"/>
      <c r="WVR181" s="9"/>
      <c r="WVS181" s="9"/>
      <c r="WVT181" s="9"/>
      <c r="WVU181" s="9"/>
      <c r="WVV181" s="9"/>
      <c r="WVW181" s="9"/>
      <c r="WVX181" s="9"/>
      <c r="WVY181" s="9"/>
      <c r="WVZ181" s="9"/>
      <c r="WWA181" s="9"/>
      <c r="WWB181" s="9"/>
      <c r="WWC181" s="9"/>
      <c r="WWD181" s="9"/>
      <c r="WWE181" s="9"/>
      <c r="WWF181" s="9"/>
      <c r="WWG181" s="9"/>
      <c r="WWH181" s="9"/>
      <c r="WWI181" s="9"/>
      <c r="WWJ181" s="9"/>
      <c r="WWK181" s="9"/>
      <c r="WWL181" s="9"/>
      <c r="WWM181" s="9"/>
      <c r="WWN181" s="9"/>
      <c r="WWO181" s="9"/>
      <c r="WWP181" s="9"/>
      <c r="WWQ181" s="9"/>
      <c r="WWR181" s="9"/>
      <c r="WWS181" s="9"/>
      <c r="WWT181" s="9"/>
      <c r="WWU181" s="9"/>
      <c r="WWV181" s="9"/>
      <c r="WWW181" s="9"/>
      <c r="WWX181" s="9"/>
      <c r="WWY181" s="9"/>
      <c r="WWZ181" s="9"/>
      <c r="WXA181" s="9"/>
      <c r="WXB181" s="9"/>
      <c r="WXC181" s="9"/>
      <c r="WXD181" s="9"/>
      <c r="WXE181" s="9"/>
      <c r="WXF181" s="9"/>
      <c r="WXG181" s="9"/>
      <c r="WXH181" s="9"/>
      <c r="WXI181" s="9"/>
      <c r="WXJ181" s="9"/>
      <c r="WXK181" s="9"/>
      <c r="WXL181" s="9"/>
      <c r="WXM181" s="9"/>
      <c r="WXN181" s="9"/>
      <c r="WXO181" s="9"/>
      <c r="WXP181" s="9"/>
      <c r="WXQ181" s="9"/>
      <c r="WXR181" s="9"/>
      <c r="WXS181" s="9"/>
      <c r="WXT181" s="9"/>
      <c r="WXU181" s="9"/>
      <c r="WXV181" s="9"/>
      <c r="WXW181" s="9"/>
      <c r="WXX181" s="9"/>
      <c r="WXY181" s="9"/>
      <c r="WXZ181" s="9"/>
      <c r="WYA181" s="9"/>
      <c r="WYB181" s="9"/>
      <c r="WYC181" s="9"/>
      <c r="WYD181" s="9"/>
      <c r="WYE181" s="9"/>
      <c r="WYF181" s="9"/>
      <c r="WYG181" s="9"/>
      <c r="WYH181" s="9"/>
      <c r="WYI181" s="9"/>
      <c r="WYJ181" s="9"/>
      <c r="WYK181" s="9"/>
      <c r="WYL181" s="9"/>
      <c r="WYM181" s="9"/>
      <c r="WYN181" s="9"/>
      <c r="WYO181" s="9"/>
      <c r="WYP181" s="9"/>
      <c r="WYQ181" s="9"/>
      <c r="WYR181" s="9"/>
      <c r="WYS181" s="9"/>
      <c r="WYT181" s="9"/>
      <c r="WYU181" s="9"/>
      <c r="WYV181" s="9"/>
      <c r="WYW181" s="9"/>
      <c r="WYX181" s="9"/>
      <c r="WYY181" s="9"/>
      <c r="WYZ181" s="9"/>
      <c r="WZA181" s="9"/>
      <c r="WZB181" s="9"/>
      <c r="WZC181" s="9"/>
      <c r="WZD181" s="9"/>
      <c r="WZE181" s="9"/>
      <c r="WZF181" s="9"/>
      <c r="WZG181" s="9"/>
      <c r="WZH181" s="9"/>
      <c r="WZI181" s="9"/>
      <c r="WZJ181" s="9"/>
      <c r="WZK181" s="9"/>
      <c r="WZL181" s="9"/>
      <c r="WZM181" s="9"/>
      <c r="WZN181" s="9"/>
      <c r="WZO181" s="9"/>
      <c r="WZP181" s="9"/>
      <c r="WZQ181" s="9"/>
      <c r="WZR181" s="9"/>
      <c r="WZS181" s="9"/>
      <c r="WZT181" s="9"/>
      <c r="WZU181" s="9"/>
      <c r="WZV181" s="9"/>
      <c r="WZW181" s="9"/>
      <c r="WZX181" s="9"/>
      <c r="WZY181" s="9"/>
      <c r="WZZ181" s="9"/>
      <c r="XAA181" s="9"/>
      <c r="XAB181" s="9"/>
    </row>
    <row r="182" spans="1:16252" ht="18.75" customHeight="1" x14ac:dyDescent="0.25">
      <c r="A182" s="75" t="s">
        <v>723</v>
      </c>
      <c r="B182" s="82">
        <v>139</v>
      </c>
      <c r="C182" s="89" t="s">
        <v>437</v>
      </c>
      <c r="D182" s="91" t="s">
        <v>94</v>
      </c>
      <c r="E182" s="151"/>
      <c r="F182" s="152">
        <v>135</v>
      </c>
      <c r="G182" s="153">
        <f t="shared" ref="G182:G191" si="60">F182*E182</f>
        <v>0</v>
      </c>
      <c r="H182" s="255" t="s">
        <v>93</v>
      </c>
      <c r="I182" s="154">
        <v>120</v>
      </c>
      <c r="J182" s="154">
        <f t="shared" ref="J182:J191" si="61">I182*E182</f>
        <v>0</v>
      </c>
      <c r="K182" s="155">
        <f t="shared" ref="K182:K191" si="62">$G$1</f>
        <v>0</v>
      </c>
      <c r="L182" s="156">
        <f t="shared" ref="L182:L191" si="63">I182*12/100</f>
        <v>14.4</v>
      </c>
      <c r="M182" s="156">
        <f t="shared" ref="M182:M191" si="64">ROUNDUP(L182,0)</f>
        <v>15</v>
      </c>
    </row>
    <row r="183" spans="1:16252" ht="18.75" customHeight="1" x14ac:dyDescent="0.25">
      <c r="A183" s="75" t="s">
        <v>723</v>
      </c>
      <c r="B183" s="82">
        <v>140</v>
      </c>
      <c r="C183" s="89" t="s">
        <v>440</v>
      </c>
      <c r="D183" s="91" t="s">
        <v>95</v>
      </c>
      <c r="E183" s="151"/>
      <c r="F183" s="152">
        <v>101</v>
      </c>
      <c r="G183" s="153">
        <f t="shared" si="60"/>
        <v>0</v>
      </c>
      <c r="H183" s="255" t="s">
        <v>93</v>
      </c>
      <c r="I183" s="154">
        <v>90</v>
      </c>
      <c r="J183" s="154">
        <f t="shared" si="61"/>
        <v>0</v>
      </c>
      <c r="K183" s="155">
        <f t="shared" si="62"/>
        <v>0</v>
      </c>
      <c r="L183" s="156">
        <f t="shared" si="63"/>
        <v>10.8</v>
      </c>
      <c r="M183" s="156">
        <f t="shared" si="64"/>
        <v>11</v>
      </c>
    </row>
    <row r="184" spans="1:16252" ht="18.75" x14ac:dyDescent="0.25">
      <c r="A184" s="75" t="s">
        <v>723</v>
      </c>
      <c r="B184" s="82">
        <v>141</v>
      </c>
      <c r="C184" s="89" t="s">
        <v>442</v>
      </c>
      <c r="D184" s="91" t="s">
        <v>95</v>
      </c>
      <c r="E184" s="151"/>
      <c r="F184" s="152">
        <v>101</v>
      </c>
      <c r="G184" s="153">
        <f t="shared" si="60"/>
        <v>0</v>
      </c>
      <c r="H184" s="255" t="s">
        <v>93</v>
      </c>
      <c r="I184" s="154">
        <v>90</v>
      </c>
      <c r="J184" s="154">
        <f t="shared" si="61"/>
        <v>0</v>
      </c>
      <c r="K184" s="155">
        <f t="shared" si="62"/>
        <v>0</v>
      </c>
      <c r="L184" s="156">
        <f t="shared" si="63"/>
        <v>10.8</v>
      </c>
      <c r="M184" s="156">
        <f t="shared" si="64"/>
        <v>11</v>
      </c>
    </row>
    <row r="185" spans="1:16252" ht="37.5" customHeight="1" x14ac:dyDescent="0.25">
      <c r="A185" s="75" t="s">
        <v>723</v>
      </c>
      <c r="B185" s="82">
        <v>142</v>
      </c>
      <c r="C185" s="89" t="s">
        <v>506</v>
      </c>
      <c r="D185" s="91" t="s">
        <v>505</v>
      </c>
      <c r="E185" s="151"/>
      <c r="F185" s="152">
        <v>224</v>
      </c>
      <c r="G185" s="153">
        <f t="shared" si="60"/>
        <v>0</v>
      </c>
      <c r="H185" s="255" t="s">
        <v>93</v>
      </c>
      <c r="I185" s="154">
        <v>200</v>
      </c>
      <c r="J185" s="154">
        <f t="shared" si="61"/>
        <v>0</v>
      </c>
      <c r="K185" s="155">
        <f t="shared" si="62"/>
        <v>0</v>
      </c>
      <c r="L185" s="156">
        <f t="shared" si="63"/>
        <v>24</v>
      </c>
      <c r="M185" s="156">
        <f t="shared" si="64"/>
        <v>24</v>
      </c>
    </row>
    <row r="186" spans="1:16252" ht="18.75" x14ac:dyDescent="0.25">
      <c r="A186" s="75" t="s">
        <v>723</v>
      </c>
      <c r="B186" s="82">
        <v>143</v>
      </c>
      <c r="C186" s="89" t="s">
        <v>97</v>
      </c>
      <c r="D186" s="91" t="s">
        <v>95</v>
      </c>
      <c r="E186" s="151"/>
      <c r="F186" s="152">
        <v>101</v>
      </c>
      <c r="G186" s="153">
        <f t="shared" si="60"/>
        <v>0</v>
      </c>
      <c r="H186" s="255" t="s">
        <v>93</v>
      </c>
      <c r="I186" s="154">
        <v>90</v>
      </c>
      <c r="J186" s="154">
        <f t="shared" si="61"/>
        <v>0</v>
      </c>
      <c r="K186" s="155">
        <f t="shared" si="62"/>
        <v>0</v>
      </c>
      <c r="L186" s="156">
        <f t="shared" si="63"/>
        <v>10.8</v>
      </c>
      <c r="M186" s="156">
        <f t="shared" si="64"/>
        <v>11</v>
      </c>
    </row>
    <row r="187" spans="1:16252" ht="18.75" x14ac:dyDescent="0.25">
      <c r="A187" s="75" t="s">
        <v>723</v>
      </c>
      <c r="B187" s="82">
        <v>144</v>
      </c>
      <c r="C187" s="89" t="s">
        <v>436</v>
      </c>
      <c r="D187" s="91" t="s">
        <v>42</v>
      </c>
      <c r="E187" s="151"/>
      <c r="F187" s="152">
        <v>157</v>
      </c>
      <c r="G187" s="153">
        <f t="shared" si="60"/>
        <v>0</v>
      </c>
      <c r="H187" s="255" t="s">
        <v>93</v>
      </c>
      <c r="I187" s="154">
        <v>140</v>
      </c>
      <c r="J187" s="154">
        <f t="shared" si="61"/>
        <v>0</v>
      </c>
      <c r="K187" s="155">
        <f t="shared" si="62"/>
        <v>0</v>
      </c>
      <c r="L187" s="156">
        <f t="shared" si="63"/>
        <v>16.8</v>
      </c>
      <c r="M187" s="156">
        <f t="shared" si="64"/>
        <v>17</v>
      </c>
    </row>
    <row r="188" spans="1:16252" ht="18.75" customHeight="1" x14ac:dyDescent="0.25">
      <c r="A188" s="75" t="s">
        <v>723</v>
      </c>
      <c r="B188" s="82">
        <v>145</v>
      </c>
      <c r="C188" s="89" t="s">
        <v>439</v>
      </c>
      <c r="D188" s="91" t="s">
        <v>95</v>
      </c>
      <c r="E188" s="151"/>
      <c r="F188" s="152">
        <v>101</v>
      </c>
      <c r="G188" s="153">
        <f t="shared" si="60"/>
        <v>0</v>
      </c>
      <c r="H188" s="255" t="s">
        <v>93</v>
      </c>
      <c r="I188" s="154">
        <v>90</v>
      </c>
      <c r="J188" s="154">
        <f t="shared" si="61"/>
        <v>0</v>
      </c>
      <c r="K188" s="155">
        <f t="shared" si="62"/>
        <v>0</v>
      </c>
      <c r="L188" s="156">
        <f t="shared" si="63"/>
        <v>10.8</v>
      </c>
      <c r="M188" s="156">
        <f t="shared" si="64"/>
        <v>11</v>
      </c>
    </row>
    <row r="189" spans="1:16252" ht="18.75" x14ac:dyDescent="0.25">
      <c r="A189" s="75" t="s">
        <v>723</v>
      </c>
      <c r="B189" s="82">
        <v>146</v>
      </c>
      <c r="C189" s="89" t="s">
        <v>712</v>
      </c>
      <c r="D189" s="91" t="s">
        <v>96</v>
      </c>
      <c r="E189" s="151"/>
      <c r="F189" s="152">
        <v>112</v>
      </c>
      <c r="G189" s="153">
        <f t="shared" si="60"/>
        <v>0</v>
      </c>
      <c r="H189" s="255" t="s">
        <v>93</v>
      </c>
      <c r="I189" s="154">
        <v>100</v>
      </c>
      <c r="J189" s="154">
        <f t="shared" si="61"/>
        <v>0</v>
      </c>
      <c r="K189" s="155">
        <f t="shared" si="62"/>
        <v>0</v>
      </c>
      <c r="L189" s="156">
        <f t="shared" si="63"/>
        <v>12</v>
      </c>
      <c r="M189" s="156">
        <f t="shared" si="64"/>
        <v>12</v>
      </c>
    </row>
    <row r="190" spans="1:16252" ht="18.75" x14ac:dyDescent="0.25">
      <c r="A190" s="75" t="s">
        <v>723</v>
      </c>
      <c r="B190" s="82">
        <v>147</v>
      </c>
      <c r="C190" s="89" t="s">
        <v>438</v>
      </c>
      <c r="D190" s="91" t="s">
        <v>94</v>
      </c>
      <c r="E190" s="151"/>
      <c r="F190" s="152">
        <v>168</v>
      </c>
      <c r="G190" s="153">
        <f t="shared" si="60"/>
        <v>0</v>
      </c>
      <c r="H190" s="255" t="s">
        <v>93</v>
      </c>
      <c r="I190" s="154">
        <v>150</v>
      </c>
      <c r="J190" s="154">
        <f t="shared" si="61"/>
        <v>0</v>
      </c>
      <c r="K190" s="155">
        <f t="shared" si="62"/>
        <v>0</v>
      </c>
      <c r="L190" s="156">
        <f t="shared" si="63"/>
        <v>18</v>
      </c>
      <c r="M190" s="156">
        <f t="shared" si="64"/>
        <v>18</v>
      </c>
    </row>
    <row r="191" spans="1:16252" ht="18.75" x14ac:dyDescent="0.25">
      <c r="A191" s="75" t="s">
        <v>723</v>
      </c>
      <c r="B191" s="82">
        <v>148</v>
      </c>
      <c r="C191" s="89" t="s">
        <v>441</v>
      </c>
      <c r="D191" s="91" t="s">
        <v>96</v>
      </c>
      <c r="E191" s="151"/>
      <c r="F191" s="152">
        <v>112</v>
      </c>
      <c r="G191" s="153">
        <f t="shared" si="60"/>
        <v>0</v>
      </c>
      <c r="H191" s="255" t="s">
        <v>93</v>
      </c>
      <c r="I191" s="154">
        <v>100</v>
      </c>
      <c r="J191" s="154">
        <f t="shared" si="61"/>
        <v>0</v>
      </c>
      <c r="K191" s="155">
        <f t="shared" si="62"/>
        <v>0</v>
      </c>
      <c r="L191" s="156">
        <f t="shared" si="63"/>
        <v>12</v>
      </c>
      <c r="M191" s="156">
        <f t="shared" si="64"/>
        <v>12</v>
      </c>
    </row>
    <row r="192" spans="1:16252" ht="18.75" customHeight="1" x14ac:dyDescent="0.3">
      <c r="A192" s="74"/>
      <c r="B192" s="200"/>
      <c r="C192" s="116" t="s">
        <v>155</v>
      </c>
      <c r="D192" s="117"/>
      <c r="E192" s="201"/>
      <c r="F192" s="201"/>
      <c r="G192" s="201"/>
      <c r="H192" s="269"/>
      <c r="I192" s="202"/>
      <c r="J192" s="202"/>
      <c r="K192" s="202"/>
      <c r="L192" s="203"/>
      <c r="M192" s="203"/>
    </row>
    <row r="193" spans="1:13" ht="18.75" x14ac:dyDescent="0.25">
      <c r="A193" s="75" t="s">
        <v>723</v>
      </c>
      <c r="B193" s="82">
        <v>149</v>
      </c>
      <c r="C193" s="89" t="s">
        <v>444</v>
      </c>
      <c r="D193" s="91" t="s">
        <v>500</v>
      </c>
      <c r="E193" s="151"/>
      <c r="F193" s="152">
        <v>79</v>
      </c>
      <c r="G193" s="153">
        <f>F193*E193</f>
        <v>0</v>
      </c>
      <c r="H193" s="255" t="s">
        <v>98</v>
      </c>
      <c r="I193" s="154">
        <v>70</v>
      </c>
      <c r="J193" s="154">
        <f>I193*E193</f>
        <v>0</v>
      </c>
      <c r="K193" s="155">
        <f>$G$1</f>
        <v>0</v>
      </c>
      <c r="L193" s="156">
        <f>I193*12/100</f>
        <v>8.4</v>
      </c>
      <c r="M193" s="156">
        <f>ROUNDUP(L193,0)</f>
        <v>9</v>
      </c>
    </row>
    <row r="194" spans="1:13" ht="18.75" customHeight="1" x14ac:dyDescent="0.25">
      <c r="A194" s="75" t="s">
        <v>723</v>
      </c>
      <c r="B194" s="82">
        <v>150</v>
      </c>
      <c r="C194" s="89" t="s">
        <v>443</v>
      </c>
      <c r="D194" s="91" t="s">
        <v>500</v>
      </c>
      <c r="E194" s="151"/>
      <c r="F194" s="152">
        <v>84</v>
      </c>
      <c r="G194" s="153">
        <f>F194*E194</f>
        <v>0</v>
      </c>
      <c r="H194" s="255" t="s">
        <v>98</v>
      </c>
      <c r="I194" s="154">
        <v>75</v>
      </c>
      <c r="J194" s="154">
        <f>I194*E194</f>
        <v>0</v>
      </c>
      <c r="K194" s="155">
        <f>$G$1</f>
        <v>0</v>
      </c>
      <c r="L194" s="156">
        <f>I194*12/100</f>
        <v>9</v>
      </c>
      <c r="M194" s="156">
        <f>ROUNDUP(L194,0)</f>
        <v>9</v>
      </c>
    </row>
    <row r="195" spans="1:13" ht="18.75" x14ac:dyDescent="0.25">
      <c r="A195" s="75" t="s">
        <v>723</v>
      </c>
      <c r="B195" s="82">
        <v>151</v>
      </c>
      <c r="C195" s="89" t="s">
        <v>504</v>
      </c>
      <c r="D195" s="91" t="s">
        <v>500</v>
      </c>
      <c r="E195" s="151"/>
      <c r="F195" s="152">
        <v>112</v>
      </c>
      <c r="G195" s="153">
        <f>F195*E195</f>
        <v>0</v>
      </c>
      <c r="H195" s="255" t="s">
        <v>98</v>
      </c>
      <c r="I195" s="154">
        <v>100</v>
      </c>
      <c r="J195" s="154">
        <f>I195*E195</f>
        <v>0</v>
      </c>
      <c r="K195" s="155">
        <f>$G$1</f>
        <v>0</v>
      </c>
      <c r="L195" s="156">
        <f>I195*12/100</f>
        <v>12</v>
      </c>
      <c r="M195" s="156">
        <f>ROUNDUP(L195,0)</f>
        <v>12</v>
      </c>
    </row>
    <row r="196" spans="1:13" ht="37.5" x14ac:dyDescent="0.25">
      <c r="A196" s="75" t="s">
        <v>723</v>
      </c>
      <c r="B196" s="82">
        <v>152</v>
      </c>
      <c r="C196" s="89" t="s">
        <v>513</v>
      </c>
      <c r="D196" s="91" t="s">
        <v>514</v>
      </c>
      <c r="E196" s="151"/>
      <c r="F196" s="152">
        <v>56</v>
      </c>
      <c r="G196" s="153">
        <f>F196*E196</f>
        <v>0</v>
      </c>
      <c r="H196" s="255" t="s">
        <v>98</v>
      </c>
      <c r="I196" s="154">
        <v>50</v>
      </c>
      <c r="J196" s="154">
        <f>I196*E196</f>
        <v>0</v>
      </c>
      <c r="K196" s="155">
        <f>$G$1</f>
        <v>0</v>
      </c>
      <c r="L196" s="156">
        <f>I196*12/100</f>
        <v>6</v>
      </c>
      <c r="M196" s="156">
        <f>ROUNDUP(L196,0)</f>
        <v>6</v>
      </c>
    </row>
    <row r="197" spans="1:13" ht="18.75" x14ac:dyDescent="0.25">
      <c r="A197" s="75" t="s">
        <v>723</v>
      </c>
      <c r="B197" s="82">
        <v>153</v>
      </c>
      <c r="C197" s="89" t="s">
        <v>445</v>
      </c>
      <c r="D197" s="91" t="s">
        <v>500</v>
      </c>
      <c r="E197" s="151"/>
      <c r="F197" s="152">
        <v>62</v>
      </c>
      <c r="G197" s="153">
        <f>F197*E197</f>
        <v>0</v>
      </c>
      <c r="H197" s="255" t="s">
        <v>98</v>
      </c>
      <c r="I197" s="154">
        <v>55</v>
      </c>
      <c r="J197" s="154">
        <f>I197*E197</f>
        <v>0</v>
      </c>
      <c r="K197" s="155">
        <f>$G$1</f>
        <v>0</v>
      </c>
      <c r="L197" s="156">
        <f>I197*12/100</f>
        <v>6.6</v>
      </c>
      <c r="M197" s="156">
        <f>ROUNDUP(L197,0)</f>
        <v>7</v>
      </c>
    </row>
    <row r="198" spans="1:13" ht="18.75" customHeight="1" x14ac:dyDescent="0.3">
      <c r="A198" s="74"/>
      <c r="B198" s="196"/>
      <c r="C198" s="114" t="s">
        <v>156</v>
      </c>
      <c r="D198" s="115"/>
      <c r="E198" s="197"/>
      <c r="F198" s="197"/>
      <c r="G198" s="197"/>
      <c r="H198" s="268"/>
      <c r="I198" s="198"/>
      <c r="J198" s="198"/>
      <c r="K198" s="198"/>
      <c r="L198" s="199"/>
      <c r="M198" s="199"/>
    </row>
    <row r="199" spans="1:13" ht="18.75" customHeight="1" x14ac:dyDescent="0.25">
      <c r="A199" s="75" t="s">
        <v>723</v>
      </c>
      <c r="B199" s="82">
        <v>154</v>
      </c>
      <c r="C199" s="89" t="s">
        <v>449</v>
      </c>
      <c r="D199" s="91" t="s">
        <v>102</v>
      </c>
      <c r="E199" s="151"/>
      <c r="F199" s="152">
        <v>191</v>
      </c>
      <c r="G199" s="153">
        <f t="shared" ref="G199:G208" si="65">F199*E199</f>
        <v>0</v>
      </c>
      <c r="H199" s="255" t="s">
        <v>99</v>
      </c>
      <c r="I199" s="154">
        <v>170</v>
      </c>
      <c r="J199" s="154">
        <f t="shared" ref="J199:J208" si="66">I199*E199</f>
        <v>0</v>
      </c>
      <c r="K199" s="155">
        <f t="shared" ref="K199:K208" si="67">$G$1</f>
        <v>0</v>
      </c>
      <c r="L199" s="156">
        <f t="shared" ref="L199:L208" si="68">I199*12/100</f>
        <v>20.399999999999999</v>
      </c>
      <c r="M199" s="156">
        <f t="shared" ref="M199:M208" si="69">ROUNDUP(L199,0)</f>
        <v>21</v>
      </c>
    </row>
    <row r="200" spans="1:13" ht="18.75" customHeight="1" x14ac:dyDescent="0.25">
      <c r="A200" s="75" t="s">
        <v>723</v>
      </c>
      <c r="B200" s="82">
        <v>155</v>
      </c>
      <c r="C200" s="89" t="s">
        <v>674</v>
      </c>
      <c r="D200" s="91" t="s">
        <v>102</v>
      </c>
      <c r="E200" s="151"/>
      <c r="F200" s="152">
        <v>247</v>
      </c>
      <c r="G200" s="153">
        <f t="shared" si="65"/>
        <v>0</v>
      </c>
      <c r="H200" s="255" t="s">
        <v>99</v>
      </c>
      <c r="I200" s="154">
        <v>220</v>
      </c>
      <c r="J200" s="154">
        <f t="shared" si="66"/>
        <v>0</v>
      </c>
      <c r="K200" s="155">
        <f t="shared" si="67"/>
        <v>0</v>
      </c>
      <c r="L200" s="156">
        <f t="shared" si="68"/>
        <v>26.4</v>
      </c>
      <c r="M200" s="156">
        <f t="shared" si="69"/>
        <v>27</v>
      </c>
    </row>
    <row r="201" spans="1:13" ht="18.75" x14ac:dyDescent="0.25">
      <c r="A201" s="75" t="s">
        <v>723</v>
      </c>
      <c r="B201" s="82">
        <v>156</v>
      </c>
      <c r="C201" s="89" t="s">
        <v>447</v>
      </c>
      <c r="D201" s="91" t="s">
        <v>100</v>
      </c>
      <c r="E201" s="151"/>
      <c r="F201" s="152">
        <v>135</v>
      </c>
      <c r="G201" s="153">
        <f t="shared" si="65"/>
        <v>0</v>
      </c>
      <c r="H201" s="255" t="s">
        <v>99</v>
      </c>
      <c r="I201" s="154">
        <v>120</v>
      </c>
      <c r="J201" s="154">
        <f t="shared" si="66"/>
        <v>0</v>
      </c>
      <c r="K201" s="155">
        <f t="shared" si="67"/>
        <v>0</v>
      </c>
      <c r="L201" s="156">
        <f t="shared" si="68"/>
        <v>14.4</v>
      </c>
      <c r="M201" s="156">
        <f t="shared" si="69"/>
        <v>15</v>
      </c>
    </row>
    <row r="202" spans="1:13" ht="18.75" x14ac:dyDescent="0.25">
      <c r="A202" s="75" t="s">
        <v>723</v>
      </c>
      <c r="B202" s="82">
        <v>157</v>
      </c>
      <c r="C202" s="89" t="s">
        <v>450</v>
      </c>
      <c r="D202" s="91" t="s">
        <v>102</v>
      </c>
      <c r="E202" s="151"/>
      <c r="F202" s="152">
        <v>247</v>
      </c>
      <c r="G202" s="153">
        <f t="shared" si="65"/>
        <v>0</v>
      </c>
      <c r="H202" s="255" t="s">
        <v>99</v>
      </c>
      <c r="I202" s="154">
        <v>220</v>
      </c>
      <c r="J202" s="154">
        <f t="shared" si="66"/>
        <v>0</v>
      </c>
      <c r="K202" s="155">
        <f t="shared" si="67"/>
        <v>0</v>
      </c>
      <c r="L202" s="156">
        <f t="shared" si="68"/>
        <v>26.4</v>
      </c>
      <c r="M202" s="156">
        <f t="shared" si="69"/>
        <v>27</v>
      </c>
    </row>
    <row r="203" spans="1:13" ht="75" x14ac:dyDescent="0.25">
      <c r="A203" s="75" t="s">
        <v>723</v>
      </c>
      <c r="B203" s="82">
        <v>158</v>
      </c>
      <c r="C203" s="89" t="s">
        <v>731</v>
      </c>
      <c r="D203" s="91" t="s">
        <v>732</v>
      </c>
      <c r="E203" s="151"/>
      <c r="F203" s="152">
        <v>135</v>
      </c>
      <c r="G203" s="153">
        <f t="shared" si="65"/>
        <v>0</v>
      </c>
      <c r="H203" s="255" t="s">
        <v>99</v>
      </c>
      <c r="I203" s="154">
        <v>120</v>
      </c>
      <c r="J203" s="154">
        <f t="shared" si="66"/>
        <v>0</v>
      </c>
      <c r="K203" s="155">
        <f t="shared" si="67"/>
        <v>0</v>
      </c>
      <c r="L203" s="156">
        <f t="shared" si="68"/>
        <v>14.4</v>
      </c>
      <c r="M203" s="156">
        <f t="shared" si="69"/>
        <v>15</v>
      </c>
    </row>
    <row r="204" spans="1:13" ht="18.75" x14ac:dyDescent="0.25">
      <c r="A204" s="75" t="s">
        <v>723</v>
      </c>
      <c r="B204" s="82">
        <v>159</v>
      </c>
      <c r="C204" s="89" t="s">
        <v>451</v>
      </c>
      <c r="D204" s="91" t="s">
        <v>40</v>
      </c>
      <c r="E204" s="151"/>
      <c r="F204" s="152">
        <v>135</v>
      </c>
      <c r="G204" s="153">
        <f t="shared" si="65"/>
        <v>0</v>
      </c>
      <c r="H204" s="255" t="s">
        <v>99</v>
      </c>
      <c r="I204" s="154">
        <v>120</v>
      </c>
      <c r="J204" s="154">
        <f t="shared" si="66"/>
        <v>0</v>
      </c>
      <c r="K204" s="155">
        <f t="shared" si="67"/>
        <v>0</v>
      </c>
      <c r="L204" s="156">
        <f t="shared" si="68"/>
        <v>14.4</v>
      </c>
      <c r="M204" s="156">
        <f t="shared" si="69"/>
        <v>15</v>
      </c>
    </row>
    <row r="205" spans="1:13" ht="18.75" customHeight="1" x14ac:dyDescent="0.25">
      <c r="A205" s="75" t="s">
        <v>723</v>
      </c>
      <c r="B205" s="82">
        <v>160</v>
      </c>
      <c r="C205" s="89" t="s">
        <v>446</v>
      </c>
      <c r="D205" s="91" t="s">
        <v>40</v>
      </c>
      <c r="E205" s="151"/>
      <c r="F205" s="152">
        <v>135</v>
      </c>
      <c r="G205" s="153">
        <f t="shared" si="65"/>
        <v>0</v>
      </c>
      <c r="H205" s="255" t="s">
        <v>99</v>
      </c>
      <c r="I205" s="154">
        <v>120</v>
      </c>
      <c r="J205" s="154">
        <f t="shared" si="66"/>
        <v>0</v>
      </c>
      <c r="K205" s="155">
        <f t="shared" si="67"/>
        <v>0</v>
      </c>
      <c r="L205" s="156">
        <f t="shared" si="68"/>
        <v>14.4</v>
      </c>
      <c r="M205" s="156">
        <f t="shared" si="69"/>
        <v>15</v>
      </c>
    </row>
    <row r="206" spans="1:13" ht="18.75" x14ac:dyDescent="0.25">
      <c r="A206" s="75" t="s">
        <v>723</v>
      </c>
      <c r="B206" s="82">
        <v>161</v>
      </c>
      <c r="C206" s="89" t="s">
        <v>453</v>
      </c>
      <c r="D206" s="91" t="s">
        <v>40</v>
      </c>
      <c r="E206" s="151"/>
      <c r="F206" s="152">
        <v>135</v>
      </c>
      <c r="G206" s="153">
        <f t="shared" si="65"/>
        <v>0</v>
      </c>
      <c r="H206" s="255" t="s">
        <v>99</v>
      </c>
      <c r="I206" s="154">
        <v>120</v>
      </c>
      <c r="J206" s="154">
        <f t="shared" si="66"/>
        <v>0</v>
      </c>
      <c r="K206" s="155">
        <f t="shared" si="67"/>
        <v>0</v>
      </c>
      <c r="L206" s="156">
        <f t="shared" si="68"/>
        <v>14.4</v>
      </c>
      <c r="M206" s="156">
        <f t="shared" si="69"/>
        <v>15</v>
      </c>
    </row>
    <row r="207" spans="1:13" ht="18.75" x14ac:dyDescent="0.25">
      <c r="A207" s="75" t="s">
        <v>723</v>
      </c>
      <c r="B207" s="82">
        <v>162</v>
      </c>
      <c r="C207" s="89" t="s">
        <v>452</v>
      </c>
      <c r="D207" s="91" t="s">
        <v>40</v>
      </c>
      <c r="E207" s="151"/>
      <c r="F207" s="152">
        <v>135</v>
      </c>
      <c r="G207" s="153">
        <f t="shared" si="65"/>
        <v>0</v>
      </c>
      <c r="H207" s="255" t="s">
        <v>99</v>
      </c>
      <c r="I207" s="154">
        <v>120</v>
      </c>
      <c r="J207" s="154">
        <f t="shared" si="66"/>
        <v>0</v>
      </c>
      <c r="K207" s="155">
        <f t="shared" si="67"/>
        <v>0</v>
      </c>
      <c r="L207" s="156">
        <f t="shared" si="68"/>
        <v>14.4</v>
      </c>
      <c r="M207" s="156">
        <f t="shared" si="69"/>
        <v>15</v>
      </c>
    </row>
    <row r="208" spans="1:13" ht="18.75" x14ac:dyDescent="0.25">
      <c r="A208" s="75" t="s">
        <v>723</v>
      </c>
      <c r="B208" s="82">
        <v>163</v>
      </c>
      <c r="C208" s="89" t="s">
        <v>448</v>
      </c>
      <c r="D208" s="91" t="s">
        <v>101</v>
      </c>
      <c r="E208" s="151"/>
      <c r="F208" s="152">
        <v>135</v>
      </c>
      <c r="G208" s="153">
        <f t="shared" si="65"/>
        <v>0</v>
      </c>
      <c r="H208" s="255" t="s">
        <v>99</v>
      </c>
      <c r="I208" s="154">
        <v>120</v>
      </c>
      <c r="J208" s="154">
        <f t="shared" si="66"/>
        <v>0</v>
      </c>
      <c r="K208" s="155">
        <f t="shared" si="67"/>
        <v>0</v>
      </c>
      <c r="L208" s="156">
        <f t="shared" si="68"/>
        <v>14.4</v>
      </c>
      <c r="M208" s="156">
        <f t="shared" si="69"/>
        <v>15</v>
      </c>
    </row>
    <row r="209" spans="1:13" ht="18.75" customHeight="1" x14ac:dyDescent="0.3">
      <c r="A209" s="75"/>
      <c r="B209" s="204" t="s">
        <v>515</v>
      </c>
      <c r="C209" s="119"/>
      <c r="D209" s="120"/>
      <c r="E209" s="205"/>
      <c r="F209" s="205"/>
      <c r="G209" s="205"/>
      <c r="H209" s="270"/>
      <c r="I209" s="206"/>
      <c r="J209" s="206"/>
      <c r="K209" s="206"/>
      <c r="L209" s="207"/>
      <c r="M209" s="207"/>
    </row>
    <row r="210" spans="1:13" ht="37.5" x14ac:dyDescent="0.25">
      <c r="A210" s="75" t="s">
        <v>723</v>
      </c>
      <c r="B210" s="82">
        <v>164</v>
      </c>
      <c r="C210" s="89" t="s">
        <v>516</v>
      </c>
      <c r="D210" s="91" t="s">
        <v>517</v>
      </c>
      <c r="E210" s="151"/>
      <c r="F210" s="152">
        <v>140</v>
      </c>
      <c r="G210" s="153">
        <f>F210*E210</f>
        <v>0</v>
      </c>
      <c r="H210" s="265" t="s">
        <v>121</v>
      </c>
      <c r="I210" s="154">
        <v>125</v>
      </c>
      <c r="J210" s="154">
        <f>I210*E210</f>
        <v>0</v>
      </c>
      <c r="K210" s="155">
        <f>$G$1</f>
        <v>0</v>
      </c>
      <c r="L210" s="156">
        <f>I210*12/100</f>
        <v>15</v>
      </c>
      <c r="M210" s="156">
        <f>ROUNDUP(L210,0)</f>
        <v>15</v>
      </c>
    </row>
    <row r="211" spans="1:13" ht="37.5" customHeight="1" x14ac:dyDescent="0.25">
      <c r="A211" s="75" t="s">
        <v>723</v>
      </c>
      <c r="B211" s="82">
        <v>165</v>
      </c>
      <c r="C211" s="89" t="s">
        <v>518</v>
      </c>
      <c r="D211" s="91" t="s">
        <v>519</v>
      </c>
      <c r="E211" s="151"/>
      <c r="F211" s="152">
        <v>96</v>
      </c>
      <c r="G211" s="153">
        <f>F211*E211</f>
        <v>0</v>
      </c>
      <c r="H211" s="265" t="s">
        <v>121</v>
      </c>
      <c r="I211" s="154">
        <v>85</v>
      </c>
      <c r="J211" s="154">
        <f>I211*E211</f>
        <v>0</v>
      </c>
      <c r="K211" s="155">
        <f>$G$1</f>
        <v>0</v>
      </c>
      <c r="L211" s="156">
        <f>I211*12/100</f>
        <v>10.199999999999999</v>
      </c>
      <c r="M211" s="156">
        <f>ROUNDUP(L211,0)</f>
        <v>11</v>
      </c>
    </row>
    <row r="212" spans="1:13" ht="18.75" x14ac:dyDescent="0.25">
      <c r="A212" s="75" t="s">
        <v>723</v>
      </c>
      <c r="B212" s="82">
        <v>166</v>
      </c>
      <c r="C212" s="89" t="s">
        <v>645</v>
      </c>
      <c r="D212" s="91" t="s">
        <v>644</v>
      </c>
      <c r="E212" s="151"/>
      <c r="F212" s="152">
        <v>157</v>
      </c>
      <c r="G212" s="153">
        <f>F212*E212</f>
        <v>0</v>
      </c>
      <c r="H212" s="265" t="s">
        <v>716</v>
      </c>
      <c r="I212" s="154">
        <v>140</v>
      </c>
      <c r="J212" s="154">
        <f>I212*E212</f>
        <v>0</v>
      </c>
      <c r="K212" s="155">
        <f>$G$1</f>
        <v>0</v>
      </c>
      <c r="L212" s="156">
        <f>I212*12/100</f>
        <v>16.8</v>
      </c>
      <c r="M212" s="156">
        <f>ROUNDUP(L212,0)</f>
        <v>17</v>
      </c>
    </row>
    <row r="213" spans="1:13" ht="18.75" x14ac:dyDescent="0.25">
      <c r="A213" s="75" t="s">
        <v>723</v>
      </c>
      <c r="B213" s="82">
        <v>167</v>
      </c>
      <c r="C213" s="89" t="s">
        <v>645</v>
      </c>
      <c r="D213" s="91" t="s">
        <v>646</v>
      </c>
      <c r="E213" s="151"/>
      <c r="F213" s="152">
        <v>219</v>
      </c>
      <c r="G213" s="153">
        <f>F213*E213</f>
        <v>0</v>
      </c>
      <c r="H213" s="265" t="s">
        <v>716</v>
      </c>
      <c r="I213" s="154">
        <v>195</v>
      </c>
      <c r="J213" s="154">
        <f>I213*E213</f>
        <v>0</v>
      </c>
      <c r="K213" s="155">
        <f>$G$1</f>
        <v>0</v>
      </c>
      <c r="L213" s="156">
        <f>I213*12/100</f>
        <v>23.4</v>
      </c>
      <c r="M213" s="156">
        <f>ROUNDUP(L213,0)</f>
        <v>24</v>
      </c>
    </row>
    <row r="214" spans="1:13" ht="18.75" x14ac:dyDescent="0.25">
      <c r="A214" s="75" t="s">
        <v>723</v>
      </c>
      <c r="B214" s="82">
        <v>168</v>
      </c>
      <c r="C214" s="89" t="s">
        <v>643</v>
      </c>
      <c r="D214" s="91" t="s">
        <v>644</v>
      </c>
      <c r="E214" s="151"/>
      <c r="F214" s="152">
        <v>168</v>
      </c>
      <c r="G214" s="153">
        <f>F214*E214</f>
        <v>0</v>
      </c>
      <c r="H214" s="265" t="s">
        <v>716</v>
      </c>
      <c r="I214" s="154">
        <v>150</v>
      </c>
      <c r="J214" s="154">
        <f>I214*E214</f>
        <v>0</v>
      </c>
      <c r="K214" s="155">
        <f>$G$1</f>
        <v>0</v>
      </c>
      <c r="L214" s="156">
        <f>I214*12/100</f>
        <v>18</v>
      </c>
      <c r="M214" s="156">
        <f>ROUNDUP(L214,0)</f>
        <v>18</v>
      </c>
    </row>
    <row r="215" spans="1:13" s="9" customFormat="1" ht="18.75" customHeight="1" x14ac:dyDescent="0.3">
      <c r="A215" s="74"/>
      <c r="B215" s="208" t="s">
        <v>103</v>
      </c>
      <c r="C215" s="121"/>
      <c r="D215" s="122"/>
      <c r="E215" s="209"/>
      <c r="F215" s="209"/>
      <c r="G215" s="209"/>
      <c r="H215" s="271"/>
      <c r="I215" s="210"/>
      <c r="J215" s="210"/>
      <c r="K215" s="210"/>
      <c r="L215" s="211"/>
      <c r="M215" s="211"/>
    </row>
    <row r="216" spans="1:13" ht="37.5" customHeight="1" x14ac:dyDescent="0.25">
      <c r="A216" s="74"/>
      <c r="B216" s="91">
        <v>169</v>
      </c>
      <c r="C216" s="89" t="s">
        <v>454</v>
      </c>
      <c r="D216" s="91" t="s">
        <v>104</v>
      </c>
      <c r="E216" s="151"/>
      <c r="F216" s="152">
        <v>129</v>
      </c>
      <c r="G216" s="153">
        <f>F216*E216</f>
        <v>0</v>
      </c>
      <c r="H216" s="255" t="s">
        <v>717</v>
      </c>
      <c r="I216" s="154">
        <v>115</v>
      </c>
      <c r="J216" s="154">
        <f>I216*E216</f>
        <v>0</v>
      </c>
      <c r="K216" s="155">
        <f>$G$1</f>
        <v>0</v>
      </c>
      <c r="L216" s="156">
        <f>I216*12/100</f>
        <v>13.8</v>
      </c>
      <c r="M216" s="156">
        <f>ROUNDUP(L216,0)</f>
        <v>14</v>
      </c>
    </row>
    <row r="217" spans="1:13" ht="37.5" customHeight="1" x14ac:dyDescent="0.25">
      <c r="A217" s="74"/>
      <c r="B217" s="91">
        <v>170</v>
      </c>
      <c r="C217" s="89" t="s">
        <v>455</v>
      </c>
      <c r="D217" s="91" t="s">
        <v>104</v>
      </c>
      <c r="E217" s="151"/>
      <c r="F217" s="152">
        <v>129</v>
      </c>
      <c r="G217" s="153">
        <f>F217*E217</f>
        <v>0</v>
      </c>
      <c r="H217" s="255" t="s">
        <v>717</v>
      </c>
      <c r="I217" s="154">
        <v>115</v>
      </c>
      <c r="J217" s="154">
        <f>I217*E217</f>
        <v>0</v>
      </c>
      <c r="K217" s="155">
        <f>$G$1</f>
        <v>0</v>
      </c>
      <c r="L217" s="156">
        <f>I217*12/100</f>
        <v>13.8</v>
      </c>
      <c r="M217" s="156">
        <f>ROUNDUP(L217,0)</f>
        <v>14</v>
      </c>
    </row>
    <row r="218" spans="1:13" s="9" customFormat="1" ht="18.75" customHeight="1" x14ac:dyDescent="0.3">
      <c r="A218" s="74"/>
      <c r="B218" s="212" t="s">
        <v>710</v>
      </c>
      <c r="C218" s="123"/>
      <c r="D218" s="124"/>
      <c r="E218" s="213"/>
      <c r="F218" s="213"/>
      <c r="G218" s="213"/>
      <c r="H218" s="272"/>
      <c r="I218" s="214"/>
      <c r="J218" s="214"/>
      <c r="K218" s="214"/>
      <c r="L218" s="215"/>
      <c r="M218" s="215"/>
    </row>
    <row r="219" spans="1:13" ht="18.75" x14ac:dyDescent="0.25">
      <c r="A219" s="74"/>
      <c r="B219" s="91">
        <v>171</v>
      </c>
      <c r="C219" s="89" t="s">
        <v>456</v>
      </c>
      <c r="D219" s="91" t="s">
        <v>105</v>
      </c>
      <c r="E219" s="151"/>
      <c r="F219" s="152">
        <v>112</v>
      </c>
      <c r="G219" s="153">
        <f>F219*E219</f>
        <v>0</v>
      </c>
      <c r="H219" s="255" t="s">
        <v>106</v>
      </c>
      <c r="I219" s="154">
        <v>100</v>
      </c>
      <c r="J219" s="154">
        <f>I219*E219</f>
        <v>0</v>
      </c>
      <c r="K219" s="155">
        <f>$G$1</f>
        <v>0</v>
      </c>
      <c r="L219" s="156">
        <f>I219*12/100</f>
        <v>12</v>
      </c>
      <c r="M219" s="156">
        <f>ROUNDUP(L219,0)</f>
        <v>12</v>
      </c>
    </row>
    <row r="220" spans="1:13" ht="18.75" customHeight="1" x14ac:dyDescent="0.25">
      <c r="A220" s="74"/>
      <c r="B220" s="91">
        <v>172</v>
      </c>
      <c r="C220" s="89" t="s">
        <v>457</v>
      </c>
      <c r="D220" s="91" t="s">
        <v>105</v>
      </c>
      <c r="E220" s="151"/>
      <c r="F220" s="152">
        <v>112</v>
      </c>
      <c r="G220" s="153">
        <f>F220*E220</f>
        <v>0</v>
      </c>
      <c r="H220" s="255" t="s">
        <v>106</v>
      </c>
      <c r="I220" s="154">
        <v>100</v>
      </c>
      <c r="J220" s="154">
        <f>I220*E220</f>
        <v>0</v>
      </c>
      <c r="K220" s="155">
        <f>$G$1</f>
        <v>0</v>
      </c>
      <c r="L220" s="156">
        <f>I220*12/100</f>
        <v>12</v>
      </c>
      <c r="M220" s="156">
        <f>ROUNDUP(L220,0)</f>
        <v>12</v>
      </c>
    </row>
    <row r="221" spans="1:13" ht="18.75" customHeight="1" x14ac:dyDescent="0.25">
      <c r="A221" s="74"/>
      <c r="B221" s="91">
        <v>173</v>
      </c>
      <c r="C221" s="89" t="s">
        <v>458</v>
      </c>
      <c r="D221" s="91" t="s">
        <v>105</v>
      </c>
      <c r="E221" s="151"/>
      <c r="F221" s="152">
        <v>112</v>
      </c>
      <c r="G221" s="153">
        <f>F221*E221</f>
        <v>0</v>
      </c>
      <c r="H221" s="255" t="s">
        <v>106</v>
      </c>
      <c r="I221" s="154">
        <v>100</v>
      </c>
      <c r="J221" s="154">
        <f>I221*E221</f>
        <v>0</v>
      </c>
      <c r="K221" s="155">
        <f>$G$1</f>
        <v>0</v>
      </c>
      <c r="L221" s="156">
        <f>I221*12/100</f>
        <v>12</v>
      </c>
      <c r="M221" s="156">
        <f>ROUNDUP(L221,0)</f>
        <v>12</v>
      </c>
    </row>
    <row r="222" spans="1:13" s="9" customFormat="1" ht="18.75" customHeight="1" x14ac:dyDescent="0.3">
      <c r="A222" s="74"/>
      <c r="B222" s="125" t="s">
        <v>107</v>
      </c>
      <c r="C222" s="126"/>
      <c r="D222" s="127"/>
      <c r="E222" s="216"/>
      <c r="F222" s="216"/>
      <c r="G222" s="216"/>
      <c r="H222" s="273"/>
      <c r="I222" s="217"/>
      <c r="J222" s="217"/>
      <c r="K222" s="217"/>
      <c r="L222" s="218"/>
      <c r="M222" s="218"/>
    </row>
    <row r="223" spans="1:13" ht="18.75" x14ac:dyDescent="0.25">
      <c r="A223" s="74"/>
      <c r="B223" s="91">
        <v>174</v>
      </c>
      <c r="C223" s="89" t="s">
        <v>115</v>
      </c>
      <c r="D223" s="91" t="s">
        <v>109</v>
      </c>
      <c r="E223" s="151"/>
      <c r="F223" s="152">
        <v>96</v>
      </c>
      <c r="G223" s="153">
        <f t="shared" ref="G223:G232" si="70">F223*E223</f>
        <v>0</v>
      </c>
      <c r="H223" s="255" t="s">
        <v>110</v>
      </c>
      <c r="I223" s="154">
        <v>85</v>
      </c>
      <c r="J223" s="154">
        <f t="shared" ref="J223:J232" si="71">I223*E223</f>
        <v>0</v>
      </c>
      <c r="K223" s="155">
        <f t="shared" ref="K223:K232" si="72">$G$1</f>
        <v>0</v>
      </c>
      <c r="L223" s="156">
        <f t="shared" ref="L223:L232" si="73">I223*12/100</f>
        <v>10.199999999999999</v>
      </c>
      <c r="M223" s="156">
        <f t="shared" ref="M223:M232" si="74">ROUNDUP(L223,0)</f>
        <v>11</v>
      </c>
    </row>
    <row r="224" spans="1:13" ht="18.75" customHeight="1" x14ac:dyDescent="0.25">
      <c r="A224" s="74"/>
      <c r="B224" s="91">
        <v>175</v>
      </c>
      <c r="C224" s="89" t="s">
        <v>116</v>
      </c>
      <c r="D224" s="91" t="s">
        <v>109</v>
      </c>
      <c r="E224" s="151"/>
      <c r="F224" s="152">
        <v>96</v>
      </c>
      <c r="G224" s="153">
        <f t="shared" si="70"/>
        <v>0</v>
      </c>
      <c r="H224" s="255" t="s">
        <v>110</v>
      </c>
      <c r="I224" s="154">
        <v>85</v>
      </c>
      <c r="J224" s="154">
        <f t="shared" si="71"/>
        <v>0</v>
      </c>
      <c r="K224" s="155">
        <f t="shared" si="72"/>
        <v>0</v>
      </c>
      <c r="L224" s="156">
        <f t="shared" si="73"/>
        <v>10.199999999999999</v>
      </c>
      <c r="M224" s="156">
        <f t="shared" si="74"/>
        <v>11</v>
      </c>
    </row>
    <row r="225" spans="1:13" ht="18.75" customHeight="1" x14ac:dyDescent="0.25">
      <c r="A225" s="74"/>
      <c r="B225" s="91">
        <v>176</v>
      </c>
      <c r="C225" s="89" t="s">
        <v>117</v>
      </c>
      <c r="D225" s="91" t="s">
        <v>118</v>
      </c>
      <c r="E225" s="151"/>
      <c r="F225" s="152">
        <v>168</v>
      </c>
      <c r="G225" s="153">
        <f t="shared" si="70"/>
        <v>0</v>
      </c>
      <c r="H225" s="255" t="s">
        <v>110</v>
      </c>
      <c r="I225" s="154">
        <v>150</v>
      </c>
      <c r="J225" s="154">
        <f t="shared" si="71"/>
        <v>0</v>
      </c>
      <c r="K225" s="155">
        <f t="shared" si="72"/>
        <v>0</v>
      </c>
      <c r="L225" s="156">
        <f t="shared" si="73"/>
        <v>18</v>
      </c>
      <c r="M225" s="156">
        <f t="shared" si="74"/>
        <v>18</v>
      </c>
    </row>
    <row r="226" spans="1:13" ht="18.75" x14ac:dyDescent="0.25">
      <c r="A226" s="74"/>
      <c r="B226" s="91">
        <v>177</v>
      </c>
      <c r="C226" s="89" t="s">
        <v>616</v>
      </c>
      <c r="D226" s="91" t="s">
        <v>89</v>
      </c>
      <c r="E226" s="151"/>
      <c r="F226" s="152">
        <v>28</v>
      </c>
      <c r="G226" s="153">
        <f t="shared" si="70"/>
        <v>0</v>
      </c>
      <c r="H226" s="255" t="s">
        <v>110</v>
      </c>
      <c r="I226" s="154">
        <v>25</v>
      </c>
      <c r="J226" s="154">
        <f t="shared" si="71"/>
        <v>0</v>
      </c>
      <c r="K226" s="155">
        <f t="shared" si="72"/>
        <v>0</v>
      </c>
      <c r="L226" s="156">
        <f t="shared" si="73"/>
        <v>3</v>
      </c>
      <c r="M226" s="156">
        <f t="shared" si="74"/>
        <v>3</v>
      </c>
    </row>
    <row r="227" spans="1:13" ht="18.75" x14ac:dyDescent="0.25">
      <c r="A227" s="74"/>
      <c r="B227" s="91">
        <v>178</v>
      </c>
      <c r="C227" s="89" t="s">
        <v>114</v>
      </c>
      <c r="D227" s="91" t="s">
        <v>109</v>
      </c>
      <c r="E227" s="151"/>
      <c r="F227" s="152">
        <v>96</v>
      </c>
      <c r="G227" s="153">
        <f t="shared" si="70"/>
        <v>0</v>
      </c>
      <c r="H227" s="255" t="s">
        <v>110</v>
      </c>
      <c r="I227" s="154">
        <v>85</v>
      </c>
      <c r="J227" s="154">
        <f t="shared" si="71"/>
        <v>0</v>
      </c>
      <c r="K227" s="155">
        <f t="shared" si="72"/>
        <v>0</v>
      </c>
      <c r="L227" s="156">
        <f t="shared" si="73"/>
        <v>10.199999999999999</v>
      </c>
      <c r="M227" s="156">
        <f t="shared" si="74"/>
        <v>11</v>
      </c>
    </row>
    <row r="228" spans="1:13" ht="18.75" x14ac:dyDescent="0.25">
      <c r="A228" s="74"/>
      <c r="B228" s="91">
        <v>179</v>
      </c>
      <c r="C228" s="89" t="s">
        <v>113</v>
      </c>
      <c r="D228" s="91" t="s">
        <v>109</v>
      </c>
      <c r="E228" s="151"/>
      <c r="F228" s="152">
        <v>96</v>
      </c>
      <c r="G228" s="153">
        <f t="shared" si="70"/>
        <v>0</v>
      </c>
      <c r="H228" s="255" t="s">
        <v>110</v>
      </c>
      <c r="I228" s="154">
        <v>85</v>
      </c>
      <c r="J228" s="154">
        <f t="shared" si="71"/>
        <v>0</v>
      </c>
      <c r="K228" s="155">
        <f t="shared" si="72"/>
        <v>0</v>
      </c>
      <c r="L228" s="156">
        <f t="shared" si="73"/>
        <v>10.199999999999999</v>
      </c>
      <c r="M228" s="156">
        <f t="shared" si="74"/>
        <v>11</v>
      </c>
    </row>
    <row r="229" spans="1:13" ht="18.75" customHeight="1" x14ac:dyDescent="0.25">
      <c r="A229" s="74"/>
      <c r="B229" s="91">
        <v>180</v>
      </c>
      <c r="C229" s="89" t="s">
        <v>112</v>
      </c>
      <c r="D229" s="91" t="s">
        <v>109</v>
      </c>
      <c r="E229" s="151"/>
      <c r="F229" s="152">
        <v>96</v>
      </c>
      <c r="G229" s="153">
        <f t="shared" si="70"/>
        <v>0</v>
      </c>
      <c r="H229" s="255" t="s">
        <v>110</v>
      </c>
      <c r="I229" s="154">
        <v>85</v>
      </c>
      <c r="J229" s="154">
        <f t="shared" si="71"/>
        <v>0</v>
      </c>
      <c r="K229" s="155">
        <f t="shared" si="72"/>
        <v>0</v>
      </c>
      <c r="L229" s="156">
        <f t="shared" si="73"/>
        <v>10.199999999999999</v>
      </c>
      <c r="M229" s="156">
        <f t="shared" si="74"/>
        <v>11</v>
      </c>
    </row>
    <row r="230" spans="1:13" ht="18.75" x14ac:dyDescent="0.25">
      <c r="A230" s="74"/>
      <c r="B230" s="91">
        <v>181</v>
      </c>
      <c r="C230" s="89" t="s">
        <v>111</v>
      </c>
      <c r="D230" s="91" t="s">
        <v>109</v>
      </c>
      <c r="E230" s="151"/>
      <c r="F230" s="152">
        <v>96</v>
      </c>
      <c r="G230" s="153">
        <f t="shared" si="70"/>
        <v>0</v>
      </c>
      <c r="H230" s="255" t="s">
        <v>110</v>
      </c>
      <c r="I230" s="154">
        <v>85</v>
      </c>
      <c r="J230" s="154">
        <f t="shared" si="71"/>
        <v>0</v>
      </c>
      <c r="K230" s="155">
        <f t="shared" si="72"/>
        <v>0</v>
      </c>
      <c r="L230" s="156">
        <f t="shared" si="73"/>
        <v>10.199999999999999</v>
      </c>
      <c r="M230" s="156">
        <f t="shared" si="74"/>
        <v>11</v>
      </c>
    </row>
    <row r="231" spans="1:13" ht="18.75" x14ac:dyDescent="0.25">
      <c r="A231" s="74"/>
      <c r="B231" s="91">
        <v>182</v>
      </c>
      <c r="C231" s="89" t="s">
        <v>108</v>
      </c>
      <c r="D231" s="91" t="s">
        <v>109</v>
      </c>
      <c r="E231" s="151"/>
      <c r="F231" s="152">
        <v>96</v>
      </c>
      <c r="G231" s="153">
        <f t="shared" si="70"/>
        <v>0</v>
      </c>
      <c r="H231" s="255" t="s">
        <v>110</v>
      </c>
      <c r="I231" s="154">
        <v>85</v>
      </c>
      <c r="J231" s="154">
        <f t="shared" si="71"/>
        <v>0</v>
      </c>
      <c r="K231" s="155">
        <f t="shared" si="72"/>
        <v>0</v>
      </c>
      <c r="L231" s="156">
        <f t="shared" si="73"/>
        <v>10.199999999999999</v>
      </c>
      <c r="M231" s="156">
        <f t="shared" si="74"/>
        <v>11</v>
      </c>
    </row>
    <row r="232" spans="1:13" ht="37.5" x14ac:dyDescent="0.25">
      <c r="A232" s="74"/>
      <c r="B232" s="91">
        <v>183</v>
      </c>
      <c r="C232" s="89" t="s">
        <v>459</v>
      </c>
      <c r="D232" s="91" t="s">
        <v>109</v>
      </c>
      <c r="E232" s="151"/>
      <c r="F232" s="152">
        <v>96</v>
      </c>
      <c r="G232" s="153">
        <f t="shared" si="70"/>
        <v>0</v>
      </c>
      <c r="H232" s="255" t="s">
        <v>110</v>
      </c>
      <c r="I232" s="154">
        <v>85</v>
      </c>
      <c r="J232" s="154">
        <f t="shared" si="71"/>
        <v>0</v>
      </c>
      <c r="K232" s="155">
        <f t="shared" si="72"/>
        <v>0</v>
      </c>
      <c r="L232" s="156">
        <f t="shared" si="73"/>
        <v>10.199999999999999</v>
      </c>
      <c r="M232" s="156">
        <f t="shared" si="74"/>
        <v>11</v>
      </c>
    </row>
    <row r="233" spans="1:13" s="9" customFormat="1" ht="18.75" customHeight="1" x14ac:dyDescent="0.3">
      <c r="A233" s="74"/>
      <c r="B233" s="219" t="s">
        <v>119</v>
      </c>
      <c r="C233" s="128"/>
      <c r="D233" s="129"/>
      <c r="E233" s="220"/>
      <c r="F233" s="220"/>
      <c r="G233" s="220"/>
      <c r="H233" s="274"/>
      <c r="I233" s="221"/>
      <c r="J233" s="221"/>
      <c r="K233" s="221"/>
      <c r="L233" s="222"/>
      <c r="M233" s="222"/>
    </row>
    <row r="234" spans="1:13" ht="18.75" x14ac:dyDescent="0.25">
      <c r="A234" s="74"/>
      <c r="B234" s="91">
        <v>184</v>
      </c>
      <c r="C234" s="89" t="s">
        <v>462</v>
      </c>
      <c r="D234" s="91" t="s">
        <v>124</v>
      </c>
      <c r="E234" s="151"/>
      <c r="F234" s="152">
        <v>112</v>
      </c>
      <c r="G234" s="153">
        <f t="shared" ref="G234:G240" si="75">F234*E234</f>
        <v>0</v>
      </c>
      <c r="H234" s="255" t="s">
        <v>64</v>
      </c>
      <c r="I234" s="154">
        <v>100</v>
      </c>
      <c r="J234" s="154">
        <f t="shared" ref="J234:J240" si="76">I234*E234</f>
        <v>0</v>
      </c>
      <c r="K234" s="155">
        <f t="shared" ref="K234:K240" si="77">$G$1</f>
        <v>0</v>
      </c>
      <c r="L234" s="156">
        <f t="shared" ref="L234:L240" si="78">I234*12/100</f>
        <v>12</v>
      </c>
      <c r="M234" s="156">
        <f t="shared" ref="M234:M240" si="79">ROUNDUP(L234,0)</f>
        <v>12</v>
      </c>
    </row>
    <row r="235" spans="1:13" ht="37.5" customHeight="1" x14ac:dyDescent="0.25">
      <c r="A235" s="74"/>
      <c r="B235" s="91">
        <v>185</v>
      </c>
      <c r="C235" s="89" t="s">
        <v>461</v>
      </c>
      <c r="D235" s="91" t="s">
        <v>122</v>
      </c>
      <c r="E235" s="151"/>
      <c r="F235" s="152">
        <v>101</v>
      </c>
      <c r="G235" s="153">
        <f t="shared" si="75"/>
        <v>0</v>
      </c>
      <c r="H235" s="255" t="s">
        <v>64</v>
      </c>
      <c r="I235" s="154">
        <v>90</v>
      </c>
      <c r="J235" s="154">
        <f t="shared" si="76"/>
        <v>0</v>
      </c>
      <c r="K235" s="155">
        <f t="shared" si="77"/>
        <v>0</v>
      </c>
      <c r="L235" s="156">
        <f t="shared" si="78"/>
        <v>10.8</v>
      </c>
      <c r="M235" s="156">
        <f t="shared" si="79"/>
        <v>11</v>
      </c>
    </row>
    <row r="236" spans="1:13" ht="18.75" x14ac:dyDescent="0.25">
      <c r="A236" s="74"/>
      <c r="B236" s="91">
        <v>186</v>
      </c>
      <c r="C236" s="89" t="s">
        <v>464</v>
      </c>
      <c r="D236" s="91" t="s">
        <v>126</v>
      </c>
      <c r="E236" s="151"/>
      <c r="F236" s="152">
        <v>34</v>
      </c>
      <c r="G236" s="153">
        <f t="shared" si="75"/>
        <v>0</v>
      </c>
      <c r="H236" s="255" t="s">
        <v>64</v>
      </c>
      <c r="I236" s="154">
        <v>30</v>
      </c>
      <c r="J236" s="154">
        <f t="shared" si="76"/>
        <v>0</v>
      </c>
      <c r="K236" s="155">
        <f t="shared" si="77"/>
        <v>0</v>
      </c>
      <c r="L236" s="156">
        <f t="shared" si="78"/>
        <v>3.6</v>
      </c>
      <c r="M236" s="156">
        <f t="shared" si="79"/>
        <v>4</v>
      </c>
    </row>
    <row r="237" spans="1:13" ht="18.75" x14ac:dyDescent="0.25">
      <c r="A237" s="74"/>
      <c r="B237" s="91">
        <v>187</v>
      </c>
      <c r="C237" s="89" t="s">
        <v>488</v>
      </c>
      <c r="D237" s="91" t="s">
        <v>123</v>
      </c>
      <c r="E237" s="151"/>
      <c r="F237" s="152">
        <v>112</v>
      </c>
      <c r="G237" s="153">
        <f t="shared" si="75"/>
        <v>0</v>
      </c>
      <c r="H237" s="255" t="s">
        <v>64</v>
      </c>
      <c r="I237" s="154">
        <v>100</v>
      </c>
      <c r="J237" s="154">
        <f t="shared" si="76"/>
        <v>0</v>
      </c>
      <c r="K237" s="155">
        <f t="shared" si="77"/>
        <v>0</v>
      </c>
      <c r="L237" s="156">
        <f t="shared" si="78"/>
        <v>12</v>
      </c>
      <c r="M237" s="156">
        <f t="shared" si="79"/>
        <v>12</v>
      </c>
    </row>
    <row r="238" spans="1:13" ht="18.75" x14ac:dyDescent="0.25">
      <c r="A238" s="74"/>
      <c r="B238" s="91">
        <v>188</v>
      </c>
      <c r="C238" s="89" t="s">
        <v>463</v>
      </c>
      <c r="D238" s="91" t="s">
        <v>125</v>
      </c>
      <c r="E238" s="151"/>
      <c r="F238" s="152">
        <v>202</v>
      </c>
      <c r="G238" s="153">
        <f t="shared" si="75"/>
        <v>0</v>
      </c>
      <c r="H238" s="255" t="s">
        <v>64</v>
      </c>
      <c r="I238" s="154">
        <v>180</v>
      </c>
      <c r="J238" s="154">
        <f t="shared" si="76"/>
        <v>0</v>
      </c>
      <c r="K238" s="155">
        <f t="shared" si="77"/>
        <v>0</v>
      </c>
      <c r="L238" s="156">
        <f t="shared" si="78"/>
        <v>21.6</v>
      </c>
      <c r="M238" s="156">
        <f t="shared" si="79"/>
        <v>22</v>
      </c>
    </row>
    <row r="239" spans="1:13" ht="18.75" x14ac:dyDescent="0.25">
      <c r="A239" s="74"/>
      <c r="B239" s="91">
        <v>189</v>
      </c>
      <c r="C239" s="89" t="s">
        <v>460</v>
      </c>
      <c r="D239" s="91" t="s">
        <v>87</v>
      </c>
      <c r="E239" s="151"/>
      <c r="F239" s="152">
        <v>135</v>
      </c>
      <c r="G239" s="153">
        <f t="shared" si="75"/>
        <v>0</v>
      </c>
      <c r="H239" s="255" t="s">
        <v>64</v>
      </c>
      <c r="I239" s="154">
        <v>120</v>
      </c>
      <c r="J239" s="154">
        <f t="shared" si="76"/>
        <v>0</v>
      </c>
      <c r="K239" s="155">
        <f t="shared" si="77"/>
        <v>0</v>
      </c>
      <c r="L239" s="156">
        <f t="shared" si="78"/>
        <v>14.4</v>
      </c>
      <c r="M239" s="156">
        <f t="shared" si="79"/>
        <v>15</v>
      </c>
    </row>
    <row r="240" spans="1:13" ht="18.75" customHeight="1" x14ac:dyDescent="0.25">
      <c r="A240" s="74"/>
      <c r="B240" s="91">
        <v>190</v>
      </c>
      <c r="C240" s="89" t="s">
        <v>508</v>
      </c>
      <c r="D240" s="91" t="s">
        <v>509</v>
      </c>
      <c r="E240" s="151"/>
      <c r="F240" s="152">
        <v>79</v>
      </c>
      <c r="G240" s="153">
        <f t="shared" si="75"/>
        <v>0</v>
      </c>
      <c r="H240" s="255" t="s">
        <v>121</v>
      </c>
      <c r="I240" s="154">
        <v>70</v>
      </c>
      <c r="J240" s="154">
        <f t="shared" si="76"/>
        <v>0</v>
      </c>
      <c r="K240" s="155">
        <f t="shared" si="77"/>
        <v>0</v>
      </c>
      <c r="L240" s="156">
        <f t="shared" si="78"/>
        <v>8.4</v>
      </c>
      <c r="M240" s="156">
        <f t="shared" si="79"/>
        <v>9</v>
      </c>
    </row>
    <row r="241" spans="1:13" s="9" customFormat="1" ht="18.75" customHeight="1" x14ac:dyDescent="0.3">
      <c r="A241" s="74"/>
      <c r="B241" s="130" t="s">
        <v>127</v>
      </c>
      <c r="C241" s="131"/>
      <c r="D241" s="132"/>
      <c r="E241" s="223"/>
      <c r="F241" s="223"/>
      <c r="G241" s="223"/>
      <c r="H241" s="275"/>
      <c r="I241" s="224"/>
      <c r="J241" s="224"/>
      <c r="K241" s="224"/>
      <c r="L241" s="225"/>
      <c r="M241" s="225"/>
    </row>
    <row r="242" spans="1:13" ht="18.75" x14ac:dyDescent="0.25">
      <c r="A242" s="74"/>
      <c r="B242" s="91">
        <v>191</v>
      </c>
      <c r="C242" s="89" t="s">
        <v>485</v>
      </c>
      <c r="D242" s="91" t="s">
        <v>43</v>
      </c>
      <c r="E242" s="151"/>
      <c r="F242" s="152">
        <v>79</v>
      </c>
      <c r="G242" s="153">
        <f>F242*E242</f>
        <v>0</v>
      </c>
      <c r="H242" s="255" t="s">
        <v>45</v>
      </c>
      <c r="I242" s="154">
        <v>70</v>
      </c>
      <c r="J242" s="154">
        <f>I242*E242</f>
        <v>0</v>
      </c>
      <c r="K242" s="155">
        <f>$G$1</f>
        <v>0</v>
      </c>
      <c r="L242" s="156">
        <f>I242*12/100</f>
        <v>8.4</v>
      </c>
      <c r="M242" s="156">
        <f>ROUNDUP(L242,0)</f>
        <v>9</v>
      </c>
    </row>
    <row r="243" spans="1:13" ht="18.75" customHeight="1" x14ac:dyDescent="0.25">
      <c r="A243" s="74"/>
      <c r="B243" s="91">
        <v>192</v>
      </c>
      <c r="C243" s="89" t="s">
        <v>486</v>
      </c>
      <c r="D243" s="91" t="s">
        <v>43</v>
      </c>
      <c r="E243" s="151"/>
      <c r="F243" s="152">
        <v>79</v>
      </c>
      <c r="G243" s="153">
        <f>F243*E243</f>
        <v>0</v>
      </c>
      <c r="H243" s="255" t="s">
        <v>45</v>
      </c>
      <c r="I243" s="154">
        <v>70</v>
      </c>
      <c r="J243" s="154">
        <f>I243*E243</f>
        <v>0</v>
      </c>
      <c r="K243" s="155">
        <f>$G$1</f>
        <v>0</v>
      </c>
      <c r="L243" s="156">
        <f>I243*12/100</f>
        <v>8.4</v>
      </c>
      <c r="M243" s="156">
        <f>ROUNDUP(L243,0)</f>
        <v>9</v>
      </c>
    </row>
    <row r="244" spans="1:13" ht="18.75" x14ac:dyDescent="0.25">
      <c r="A244" s="74"/>
      <c r="B244" s="91">
        <v>193</v>
      </c>
      <c r="C244" s="89" t="s">
        <v>487</v>
      </c>
      <c r="D244" s="91" t="s">
        <v>128</v>
      </c>
      <c r="E244" s="151"/>
      <c r="F244" s="152">
        <v>68</v>
      </c>
      <c r="G244" s="153">
        <f>F244*E244</f>
        <v>0</v>
      </c>
      <c r="H244" s="255" t="s">
        <v>392</v>
      </c>
      <c r="I244" s="154">
        <v>60</v>
      </c>
      <c r="J244" s="154">
        <f>I244*E244</f>
        <v>0</v>
      </c>
      <c r="K244" s="155">
        <f>$G$1</f>
        <v>0</v>
      </c>
      <c r="L244" s="156">
        <f>I244*12/100</f>
        <v>7.2</v>
      </c>
      <c r="M244" s="156">
        <f>ROUNDUP(L244,0)</f>
        <v>8</v>
      </c>
    </row>
    <row r="245" spans="1:13" s="9" customFormat="1" ht="18.75" customHeight="1" x14ac:dyDescent="0.3">
      <c r="A245" s="74"/>
      <c r="B245" s="102" t="s">
        <v>129</v>
      </c>
      <c r="C245" s="103"/>
      <c r="D245" s="104"/>
      <c r="E245" s="178"/>
      <c r="F245" s="178"/>
      <c r="G245" s="178"/>
      <c r="H245" s="262"/>
      <c r="I245" s="179"/>
      <c r="J245" s="179"/>
      <c r="K245" s="179"/>
      <c r="L245" s="180"/>
      <c r="M245" s="180"/>
    </row>
    <row r="246" spans="1:13" ht="18.75" customHeight="1" x14ac:dyDescent="0.25">
      <c r="A246" s="74"/>
      <c r="B246" s="91">
        <v>195</v>
      </c>
      <c r="C246" s="89" t="s">
        <v>625</v>
      </c>
      <c r="D246" s="91" t="s">
        <v>626</v>
      </c>
      <c r="E246" s="151"/>
      <c r="F246" s="152">
        <v>56</v>
      </c>
      <c r="G246" s="153">
        <f t="shared" ref="G246:G262" si="80">F246*E246</f>
        <v>0</v>
      </c>
      <c r="H246" s="255" t="s">
        <v>130</v>
      </c>
      <c r="I246" s="154">
        <v>50</v>
      </c>
      <c r="J246" s="154">
        <f t="shared" ref="J246:J262" si="81">I246*E246</f>
        <v>0</v>
      </c>
      <c r="K246" s="155">
        <f t="shared" ref="K246:K262" si="82">$G$1</f>
        <v>0</v>
      </c>
      <c r="L246" s="156">
        <f t="shared" ref="L246:L262" si="83">I246*12/100</f>
        <v>6</v>
      </c>
      <c r="M246" s="156">
        <f t="shared" ref="M246:M262" si="84">ROUNDUP(L246,0)</f>
        <v>6</v>
      </c>
    </row>
    <row r="247" spans="1:13" ht="18.75" customHeight="1" x14ac:dyDescent="0.25">
      <c r="A247" s="74"/>
      <c r="B247" s="91">
        <v>196</v>
      </c>
      <c r="C247" s="89" t="s">
        <v>611</v>
      </c>
      <c r="D247" s="91" t="s">
        <v>617</v>
      </c>
      <c r="E247" s="151"/>
      <c r="F247" s="152">
        <v>68</v>
      </c>
      <c r="G247" s="153">
        <f t="shared" si="80"/>
        <v>0</v>
      </c>
      <c r="H247" s="255" t="s">
        <v>392</v>
      </c>
      <c r="I247" s="154">
        <v>60</v>
      </c>
      <c r="J247" s="154">
        <f t="shared" si="81"/>
        <v>0</v>
      </c>
      <c r="K247" s="155">
        <f t="shared" si="82"/>
        <v>0</v>
      </c>
      <c r="L247" s="156">
        <f t="shared" si="83"/>
        <v>7.2</v>
      </c>
      <c r="M247" s="156">
        <f t="shared" si="84"/>
        <v>8</v>
      </c>
    </row>
    <row r="248" spans="1:13" ht="18.75" x14ac:dyDescent="0.25">
      <c r="A248" s="74"/>
      <c r="B248" s="91">
        <v>197</v>
      </c>
      <c r="C248" s="89" t="s">
        <v>682</v>
      </c>
      <c r="D248" s="91" t="s">
        <v>131</v>
      </c>
      <c r="E248" s="151"/>
      <c r="F248" s="152">
        <v>135</v>
      </c>
      <c r="G248" s="153">
        <f t="shared" si="80"/>
        <v>0</v>
      </c>
      <c r="H248" s="276" t="s">
        <v>130</v>
      </c>
      <c r="I248" s="154">
        <v>120</v>
      </c>
      <c r="J248" s="154">
        <f t="shared" si="81"/>
        <v>0</v>
      </c>
      <c r="K248" s="155">
        <f t="shared" si="82"/>
        <v>0</v>
      </c>
      <c r="L248" s="156">
        <f t="shared" si="83"/>
        <v>14.4</v>
      </c>
      <c r="M248" s="156">
        <f t="shared" si="84"/>
        <v>15</v>
      </c>
    </row>
    <row r="249" spans="1:13" ht="18.75" x14ac:dyDescent="0.25">
      <c r="A249" s="74"/>
      <c r="B249" s="91">
        <v>198</v>
      </c>
      <c r="C249" s="89" t="s">
        <v>681</v>
      </c>
      <c r="D249" s="91" t="s">
        <v>509</v>
      </c>
      <c r="E249" s="151"/>
      <c r="F249" s="152">
        <v>101</v>
      </c>
      <c r="G249" s="153">
        <f t="shared" si="80"/>
        <v>0</v>
      </c>
      <c r="H249" s="276" t="s">
        <v>130</v>
      </c>
      <c r="I249" s="226">
        <v>90</v>
      </c>
      <c r="J249" s="154">
        <f t="shared" si="81"/>
        <v>0</v>
      </c>
      <c r="K249" s="155">
        <f t="shared" si="82"/>
        <v>0</v>
      </c>
      <c r="L249" s="156">
        <f t="shared" si="83"/>
        <v>10.8</v>
      </c>
      <c r="M249" s="156">
        <f t="shared" si="84"/>
        <v>11</v>
      </c>
    </row>
    <row r="250" spans="1:13" ht="18.75" x14ac:dyDescent="0.25">
      <c r="A250" s="74"/>
      <c r="B250" s="91">
        <v>199</v>
      </c>
      <c r="C250" s="89" t="s">
        <v>683</v>
      </c>
      <c r="D250" s="91" t="s">
        <v>131</v>
      </c>
      <c r="E250" s="151"/>
      <c r="F250" s="152">
        <v>135</v>
      </c>
      <c r="G250" s="153">
        <f t="shared" si="80"/>
        <v>0</v>
      </c>
      <c r="H250" s="276" t="s">
        <v>130</v>
      </c>
      <c r="I250" s="154">
        <v>120</v>
      </c>
      <c r="J250" s="154">
        <f t="shared" si="81"/>
        <v>0</v>
      </c>
      <c r="K250" s="155">
        <f t="shared" si="82"/>
        <v>0</v>
      </c>
      <c r="L250" s="156">
        <f t="shared" si="83"/>
        <v>14.4</v>
      </c>
      <c r="M250" s="156">
        <f t="shared" si="84"/>
        <v>15</v>
      </c>
    </row>
    <row r="251" spans="1:13" ht="18.75" customHeight="1" x14ac:dyDescent="0.25">
      <c r="A251" s="74"/>
      <c r="B251" s="91">
        <v>200</v>
      </c>
      <c r="C251" s="89" t="s">
        <v>465</v>
      </c>
      <c r="D251" s="91" t="s">
        <v>43</v>
      </c>
      <c r="E251" s="151"/>
      <c r="F251" s="152">
        <v>90</v>
      </c>
      <c r="G251" s="153">
        <f t="shared" si="80"/>
        <v>0</v>
      </c>
      <c r="H251" s="276" t="s">
        <v>130</v>
      </c>
      <c r="I251" s="154">
        <v>80</v>
      </c>
      <c r="J251" s="154">
        <f t="shared" si="81"/>
        <v>0</v>
      </c>
      <c r="K251" s="155">
        <f t="shared" si="82"/>
        <v>0</v>
      </c>
      <c r="L251" s="156">
        <f t="shared" si="83"/>
        <v>9.6</v>
      </c>
      <c r="M251" s="156">
        <f t="shared" si="84"/>
        <v>10</v>
      </c>
    </row>
    <row r="252" spans="1:13" ht="18.75" x14ac:dyDescent="0.25">
      <c r="A252" s="74"/>
      <c r="B252" s="91">
        <v>201</v>
      </c>
      <c r="C252" s="89" t="s">
        <v>466</v>
      </c>
      <c r="D252" s="91" t="s">
        <v>43</v>
      </c>
      <c r="E252" s="151"/>
      <c r="F252" s="152">
        <v>90</v>
      </c>
      <c r="G252" s="153">
        <f t="shared" si="80"/>
        <v>0</v>
      </c>
      <c r="H252" s="276" t="s">
        <v>130</v>
      </c>
      <c r="I252" s="154">
        <v>80</v>
      </c>
      <c r="J252" s="154">
        <f t="shared" si="81"/>
        <v>0</v>
      </c>
      <c r="K252" s="155">
        <f t="shared" si="82"/>
        <v>0</v>
      </c>
      <c r="L252" s="156">
        <f t="shared" si="83"/>
        <v>9.6</v>
      </c>
      <c r="M252" s="156">
        <f t="shared" si="84"/>
        <v>10</v>
      </c>
    </row>
    <row r="253" spans="1:13" ht="18.75" x14ac:dyDescent="0.25">
      <c r="A253" s="74"/>
      <c r="B253" s="91">
        <v>202</v>
      </c>
      <c r="C253" s="89" t="s">
        <v>467</v>
      </c>
      <c r="D253" s="91" t="s">
        <v>43</v>
      </c>
      <c r="E253" s="151"/>
      <c r="F253" s="152">
        <v>90</v>
      </c>
      <c r="G253" s="153">
        <f t="shared" si="80"/>
        <v>0</v>
      </c>
      <c r="H253" s="276" t="s">
        <v>130</v>
      </c>
      <c r="I253" s="154">
        <v>80</v>
      </c>
      <c r="J253" s="154">
        <f t="shared" si="81"/>
        <v>0</v>
      </c>
      <c r="K253" s="155">
        <f t="shared" si="82"/>
        <v>0</v>
      </c>
      <c r="L253" s="156">
        <f t="shared" si="83"/>
        <v>9.6</v>
      </c>
      <c r="M253" s="156">
        <f t="shared" si="84"/>
        <v>10</v>
      </c>
    </row>
    <row r="254" spans="1:13" ht="18.75" customHeight="1" x14ac:dyDescent="0.25">
      <c r="A254" s="74"/>
      <c r="B254" s="91">
        <v>203</v>
      </c>
      <c r="C254" s="89" t="s">
        <v>680</v>
      </c>
      <c r="D254" s="91" t="s">
        <v>43</v>
      </c>
      <c r="E254" s="151"/>
      <c r="F254" s="152">
        <v>90</v>
      </c>
      <c r="G254" s="153">
        <f t="shared" si="80"/>
        <v>0</v>
      </c>
      <c r="H254" s="276" t="s">
        <v>130</v>
      </c>
      <c r="I254" s="154">
        <v>80</v>
      </c>
      <c r="J254" s="154">
        <f t="shared" si="81"/>
        <v>0</v>
      </c>
      <c r="K254" s="155">
        <f t="shared" si="82"/>
        <v>0</v>
      </c>
      <c r="L254" s="156">
        <f t="shared" si="83"/>
        <v>9.6</v>
      </c>
      <c r="M254" s="156">
        <f t="shared" si="84"/>
        <v>10</v>
      </c>
    </row>
    <row r="255" spans="1:13" ht="18.75" x14ac:dyDescent="0.25">
      <c r="A255" s="74"/>
      <c r="B255" s="91">
        <v>204</v>
      </c>
      <c r="C255" s="89" t="s">
        <v>468</v>
      </c>
      <c r="D255" s="91" t="s">
        <v>43</v>
      </c>
      <c r="E255" s="151"/>
      <c r="F255" s="152">
        <v>90</v>
      </c>
      <c r="G255" s="153">
        <f t="shared" si="80"/>
        <v>0</v>
      </c>
      <c r="H255" s="276" t="s">
        <v>130</v>
      </c>
      <c r="I255" s="154">
        <v>80</v>
      </c>
      <c r="J255" s="154">
        <f t="shared" si="81"/>
        <v>0</v>
      </c>
      <c r="K255" s="155">
        <f t="shared" si="82"/>
        <v>0</v>
      </c>
      <c r="L255" s="156">
        <f t="shared" si="83"/>
        <v>9.6</v>
      </c>
      <c r="M255" s="156">
        <f t="shared" si="84"/>
        <v>10</v>
      </c>
    </row>
    <row r="256" spans="1:13" ht="18.75" x14ac:dyDescent="0.25">
      <c r="A256" s="74"/>
      <c r="B256" s="91">
        <v>205</v>
      </c>
      <c r="C256" s="89" t="s">
        <v>469</v>
      </c>
      <c r="D256" s="91" t="s">
        <v>43</v>
      </c>
      <c r="E256" s="151"/>
      <c r="F256" s="152">
        <v>90</v>
      </c>
      <c r="G256" s="153">
        <f t="shared" si="80"/>
        <v>0</v>
      </c>
      <c r="H256" s="276" t="s">
        <v>130</v>
      </c>
      <c r="I256" s="154">
        <v>80</v>
      </c>
      <c r="J256" s="154">
        <f t="shared" si="81"/>
        <v>0</v>
      </c>
      <c r="K256" s="155">
        <f t="shared" si="82"/>
        <v>0</v>
      </c>
      <c r="L256" s="156">
        <f t="shared" si="83"/>
        <v>9.6</v>
      </c>
      <c r="M256" s="156">
        <f t="shared" si="84"/>
        <v>10</v>
      </c>
    </row>
    <row r="257" spans="1:13" ht="18.75" x14ac:dyDescent="0.25">
      <c r="A257" s="74"/>
      <c r="B257" s="91">
        <v>206</v>
      </c>
      <c r="C257" s="89" t="s">
        <v>471</v>
      </c>
      <c r="D257" s="91" t="s">
        <v>43</v>
      </c>
      <c r="E257" s="151"/>
      <c r="F257" s="152">
        <v>90</v>
      </c>
      <c r="G257" s="153">
        <f t="shared" si="80"/>
        <v>0</v>
      </c>
      <c r="H257" s="276" t="s">
        <v>130</v>
      </c>
      <c r="I257" s="154">
        <v>80</v>
      </c>
      <c r="J257" s="154">
        <f t="shared" si="81"/>
        <v>0</v>
      </c>
      <c r="K257" s="155">
        <f t="shared" si="82"/>
        <v>0</v>
      </c>
      <c r="L257" s="156">
        <f t="shared" si="83"/>
        <v>9.6</v>
      </c>
      <c r="M257" s="156">
        <f t="shared" si="84"/>
        <v>10</v>
      </c>
    </row>
    <row r="258" spans="1:13" ht="18.75" x14ac:dyDescent="0.25">
      <c r="A258" s="74"/>
      <c r="B258" s="91">
        <v>207</v>
      </c>
      <c r="C258" s="89" t="s">
        <v>472</v>
      </c>
      <c r="D258" s="91" t="s">
        <v>43</v>
      </c>
      <c r="E258" s="151"/>
      <c r="F258" s="152">
        <v>90</v>
      </c>
      <c r="G258" s="153">
        <f t="shared" si="80"/>
        <v>0</v>
      </c>
      <c r="H258" s="276" t="s">
        <v>130</v>
      </c>
      <c r="I258" s="154">
        <v>80</v>
      </c>
      <c r="J258" s="154">
        <f t="shared" si="81"/>
        <v>0</v>
      </c>
      <c r="K258" s="155">
        <f t="shared" si="82"/>
        <v>0</v>
      </c>
      <c r="L258" s="156">
        <f t="shared" si="83"/>
        <v>9.6</v>
      </c>
      <c r="M258" s="156">
        <f t="shared" si="84"/>
        <v>10</v>
      </c>
    </row>
    <row r="259" spans="1:13" ht="18.75" x14ac:dyDescent="0.25">
      <c r="A259" s="74"/>
      <c r="B259" s="91">
        <v>208</v>
      </c>
      <c r="C259" s="89" t="s">
        <v>473</v>
      </c>
      <c r="D259" s="91" t="s">
        <v>43</v>
      </c>
      <c r="E259" s="151"/>
      <c r="F259" s="152">
        <v>90</v>
      </c>
      <c r="G259" s="153">
        <f t="shared" si="80"/>
        <v>0</v>
      </c>
      <c r="H259" s="276" t="s">
        <v>130</v>
      </c>
      <c r="I259" s="154">
        <v>80</v>
      </c>
      <c r="J259" s="154">
        <f t="shared" si="81"/>
        <v>0</v>
      </c>
      <c r="K259" s="155">
        <f t="shared" si="82"/>
        <v>0</v>
      </c>
      <c r="L259" s="156">
        <f t="shared" si="83"/>
        <v>9.6</v>
      </c>
      <c r="M259" s="156">
        <f t="shared" si="84"/>
        <v>10</v>
      </c>
    </row>
    <row r="260" spans="1:13" ht="18.75" x14ac:dyDescent="0.25">
      <c r="A260" s="74"/>
      <c r="B260" s="91">
        <v>209</v>
      </c>
      <c r="C260" s="89" t="s">
        <v>474</v>
      </c>
      <c r="D260" s="91" t="s">
        <v>43</v>
      </c>
      <c r="E260" s="151"/>
      <c r="F260" s="152">
        <v>90</v>
      </c>
      <c r="G260" s="153">
        <f t="shared" si="80"/>
        <v>0</v>
      </c>
      <c r="H260" s="276" t="s">
        <v>130</v>
      </c>
      <c r="I260" s="154">
        <v>80</v>
      </c>
      <c r="J260" s="154">
        <f t="shared" si="81"/>
        <v>0</v>
      </c>
      <c r="K260" s="155">
        <f t="shared" si="82"/>
        <v>0</v>
      </c>
      <c r="L260" s="156">
        <f t="shared" si="83"/>
        <v>9.6</v>
      </c>
      <c r="M260" s="156">
        <f t="shared" si="84"/>
        <v>10</v>
      </c>
    </row>
    <row r="261" spans="1:13" ht="18.75" x14ac:dyDescent="0.25">
      <c r="A261" s="74"/>
      <c r="B261" s="91">
        <v>210</v>
      </c>
      <c r="C261" s="89" t="s">
        <v>470</v>
      </c>
      <c r="D261" s="91" t="s">
        <v>43</v>
      </c>
      <c r="E261" s="151"/>
      <c r="F261" s="152">
        <v>90</v>
      </c>
      <c r="G261" s="153">
        <f t="shared" si="80"/>
        <v>0</v>
      </c>
      <c r="H261" s="276" t="s">
        <v>130</v>
      </c>
      <c r="I261" s="154">
        <v>80</v>
      </c>
      <c r="J261" s="154">
        <f t="shared" si="81"/>
        <v>0</v>
      </c>
      <c r="K261" s="155">
        <f t="shared" si="82"/>
        <v>0</v>
      </c>
      <c r="L261" s="156">
        <f t="shared" si="83"/>
        <v>9.6</v>
      </c>
      <c r="M261" s="156">
        <f t="shared" si="84"/>
        <v>10</v>
      </c>
    </row>
    <row r="262" spans="1:13" ht="18.75" x14ac:dyDescent="0.25">
      <c r="A262" s="74"/>
      <c r="B262" s="91">
        <v>211</v>
      </c>
      <c r="C262" s="89" t="s">
        <v>612</v>
      </c>
      <c r="D262" s="91" t="s">
        <v>613</v>
      </c>
      <c r="E262" s="151"/>
      <c r="F262" s="152">
        <v>56</v>
      </c>
      <c r="G262" s="153">
        <f t="shared" si="80"/>
        <v>0</v>
      </c>
      <c r="H262" s="255" t="s">
        <v>392</v>
      </c>
      <c r="I262" s="154">
        <v>50</v>
      </c>
      <c r="J262" s="154">
        <f t="shared" si="81"/>
        <v>0</v>
      </c>
      <c r="K262" s="155">
        <f t="shared" si="82"/>
        <v>0</v>
      </c>
      <c r="L262" s="156">
        <f t="shared" si="83"/>
        <v>6</v>
      </c>
      <c r="M262" s="156">
        <f t="shared" si="84"/>
        <v>6</v>
      </c>
    </row>
    <row r="263" spans="1:13" s="9" customFormat="1" ht="18.75" customHeight="1" x14ac:dyDescent="0.3">
      <c r="A263" s="74"/>
      <c r="B263" s="219" t="s">
        <v>132</v>
      </c>
      <c r="C263" s="128"/>
      <c r="D263" s="129"/>
      <c r="E263" s="220"/>
      <c r="F263" s="220"/>
      <c r="G263" s="220"/>
      <c r="H263" s="274"/>
      <c r="I263" s="221"/>
      <c r="J263" s="221"/>
      <c r="K263" s="221"/>
      <c r="L263" s="222"/>
      <c r="M263" s="222"/>
    </row>
    <row r="264" spans="1:13" s="9" customFormat="1" ht="30.75" customHeight="1" x14ac:dyDescent="0.25">
      <c r="A264" s="74"/>
      <c r="B264" s="91">
        <v>212</v>
      </c>
      <c r="C264" s="89" t="s">
        <v>475</v>
      </c>
      <c r="D264" s="91" t="s">
        <v>105</v>
      </c>
      <c r="E264" s="151"/>
      <c r="F264" s="152">
        <v>112</v>
      </c>
      <c r="G264" s="153">
        <f t="shared" ref="G264:G274" si="85">F264*E264</f>
        <v>0</v>
      </c>
      <c r="H264" s="255" t="s">
        <v>18</v>
      </c>
      <c r="I264" s="154">
        <v>100</v>
      </c>
      <c r="J264" s="154">
        <f t="shared" ref="J264:J274" si="86">I264*E264</f>
        <v>0</v>
      </c>
      <c r="K264" s="155">
        <f t="shared" ref="K264:K274" si="87">$G$1</f>
        <v>0</v>
      </c>
      <c r="L264" s="156">
        <f t="shared" ref="L264:L274" si="88">I264*12/100</f>
        <v>12</v>
      </c>
      <c r="M264" s="156">
        <f t="shared" ref="M264:M274" si="89">ROUNDUP(L264,0)</f>
        <v>12</v>
      </c>
    </row>
    <row r="265" spans="1:13" s="69" customFormat="1" ht="18.75" customHeight="1" x14ac:dyDescent="0.25">
      <c r="A265" s="74"/>
      <c r="B265" s="91">
        <v>213</v>
      </c>
      <c r="C265" s="89" t="s">
        <v>628</v>
      </c>
      <c r="D265" s="91" t="s">
        <v>134</v>
      </c>
      <c r="E265" s="151"/>
      <c r="F265" s="152">
        <v>34</v>
      </c>
      <c r="G265" s="153">
        <f t="shared" si="85"/>
        <v>0</v>
      </c>
      <c r="H265" s="255" t="s">
        <v>392</v>
      </c>
      <c r="I265" s="154">
        <v>30</v>
      </c>
      <c r="J265" s="154">
        <f t="shared" si="86"/>
        <v>0</v>
      </c>
      <c r="K265" s="155">
        <f t="shared" si="87"/>
        <v>0</v>
      </c>
      <c r="L265" s="156">
        <f t="shared" si="88"/>
        <v>3.6</v>
      </c>
      <c r="M265" s="156">
        <f t="shared" si="89"/>
        <v>4</v>
      </c>
    </row>
    <row r="266" spans="1:13" ht="18.75" x14ac:dyDescent="0.25">
      <c r="A266" s="74"/>
      <c r="B266" s="91">
        <v>214</v>
      </c>
      <c r="C266" s="89" t="s">
        <v>133</v>
      </c>
      <c r="D266" s="91" t="s">
        <v>43</v>
      </c>
      <c r="E266" s="151"/>
      <c r="F266" s="152">
        <v>79</v>
      </c>
      <c r="G266" s="153">
        <f t="shared" si="85"/>
        <v>0</v>
      </c>
      <c r="H266" s="255" t="s">
        <v>45</v>
      </c>
      <c r="I266" s="154">
        <v>70</v>
      </c>
      <c r="J266" s="154">
        <f t="shared" si="86"/>
        <v>0</v>
      </c>
      <c r="K266" s="155">
        <f t="shared" si="87"/>
        <v>0</v>
      </c>
      <c r="L266" s="156">
        <f t="shared" si="88"/>
        <v>8.4</v>
      </c>
      <c r="M266" s="156">
        <f t="shared" si="89"/>
        <v>9</v>
      </c>
    </row>
    <row r="267" spans="1:13" ht="93.75" x14ac:dyDescent="0.25">
      <c r="A267" s="74"/>
      <c r="B267" s="95">
        <v>215</v>
      </c>
      <c r="C267" s="94" t="s">
        <v>758</v>
      </c>
      <c r="D267" s="95" t="s">
        <v>21</v>
      </c>
      <c r="E267" s="151"/>
      <c r="F267" s="152">
        <v>230</v>
      </c>
      <c r="G267" s="153">
        <f t="shared" si="85"/>
        <v>0</v>
      </c>
      <c r="H267" s="276" t="s">
        <v>130</v>
      </c>
      <c r="I267" s="154">
        <v>200</v>
      </c>
      <c r="J267" s="154">
        <f t="shared" si="86"/>
        <v>0</v>
      </c>
      <c r="K267" s="155">
        <f t="shared" si="87"/>
        <v>0</v>
      </c>
      <c r="L267" s="156">
        <f t="shared" si="88"/>
        <v>24</v>
      </c>
      <c r="M267" s="156">
        <f t="shared" si="89"/>
        <v>24</v>
      </c>
    </row>
    <row r="268" spans="1:13" ht="93.75" x14ac:dyDescent="0.25">
      <c r="A268" s="74"/>
      <c r="B268" s="95">
        <v>216</v>
      </c>
      <c r="C268" s="94" t="s">
        <v>759</v>
      </c>
      <c r="D268" s="95" t="s">
        <v>21</v>
      </c>
      <c r="E268" s="151"/>
      <c r="F268" s="152">
        <v>230</v>
      </c>
      <c r="G268" s="153">
        <f t="shared" si="85"/>
        <v>0</v>
      </c>
      <c r="H268" s="276" t="s">
        <v>130</v>
      </c>
      <c r="I268" s="154">
        <v>200</v>
      </c>
      <c r="J268" s="154">
        <f t="shared" si="86"/>
        <v>0</v>
      </c>
      <c r="K268" s="155">
        <f t="shared" si="87"/>
        <v>0</v>
      </c>
      <c r="L268" s="156">
        <f t="shared" si="88"/>
        <v>24</v>
      </c>
      <c r="M268" s="156">
        <f t="shared" si="89"/>
        <v>24</v>
      </c>
    </row>
    <row r="269" spans="1:13" ht="37.5" x14ac:dyDescent="0.25">
      <c r="A269" s="74"/>
      <c r="B269" s="91">
        <v>217</v>
      </c>
      <c r="C269" s="89" t="s">
        <v>650</v>
      </c>
      <c r="D269" s="91" t="s">
        <v>649</v>
      </c>
      <c r="E269" s="151"/>
      <c r="F269" s="152">
        <v>146</v>
      </c>
      <c r="G269" s="153">
        <f t="shared" si="85"/>
        <v>0</v>
      </c>
      <c r="H269" s="255" t="s">
        <v>718</v>
      </c>
      <c r="I269" s="154">
        <v>130</v>
      </c>
      <c r="J269" s="154">
        <f t="shared" si="86"/>
        <v>0</v>
      </c>
      <c r="K269" s="155">
        <f t="shared" si="87"/>
        <v>0</v>
      </c>
      <c r="L269" s="156">
        <f t="shared" si="88"/>
        <v>15.6</v>
      </c>
      <c r="M269" s="156">
        <f t="shared" si="89"/>
        <v>16</v>
      </c>
    </row>
    <row r="270" spans="1:13" ht="18.75" customHeight="1" x14ac:dyDescent="0.25">
      <c r="A270" s="74"/>
      <c r="B270" s="91">
        <v>218</v>
      </c>
      <c r="C270" s="89" t="s">
        <v>704</v>
      </c>
      <c r="D270" s="82" t="s">
        <v>58</v>
      </c>
      <c r="E270" s="151"/>
      <c r="F270" s="152">
        <v>84</v>
      </c>
      <c r="G270" s="153">
        <f t="shared" si="85"/>
        <v>0</v>
      </c>
      <c r="H270" s="255" t="s">
        <v>69</v>
      </c>
      <c r="I270" s="154">
        <v>75</v>
      </c>
      <c r="J270" s="154">
        <f t="shared" si="86"/>
        <v>0</v>
      </c>
      <c r="K270" s="155">
        <f t="shared" si="87"/>
        <v>0</v>
      </c>
      <c r="L270" s="156">
        <f t="shared" si="88"/>
        <v>9</v>
      </c>
      <c r="M270" s="156">
        <f t="shared" si="89"/>
        <v>9</v>
      </c>
    </row>
    <row r="271" spans="1:13" ht="18.75" x14ac:dyDescent="0.25">
      <c r="A271" s="74"/>
      <c r="B271" s="91">
        <v>219</v>
      </c>
      <c r="C271" s="81" t="s">
        <v>673</v>
      </c>
      <c r="D271" s="82" t="s">
        <v>614</v>
      </c>
      <c r="E271" s="151"/>
      <c r="F271" s="152">
        <v>56</v>
      </c>
      <c r="G271" s="153">
        <f t="shared" si="85"/>
        <v>0</v>
      </c>
      <c r="H271" s="255" t="s">
        <v>64</v>
      </c>
      <c r="I271" s="154">
        <v>50</v>
      </c>
      <c r="J271" s="154">
        <f t="shared" si="86"/>
        <v>0</v>
      </c>
      <c r="K271" s="155">
        <f t="shared" si="87"/>
        <v>0</v>
      </c>
      <c r="L271" s="156">
        <f t="shared" si="88"/>
        <v>6</v>
      </c>
      <c r="M271" s="156">
        <f t="shared" si="89"/>
        <v>6</v>
      </c>
    </row>
    <row r="272" spans="1:13" ht="37.5" x14ac:dyDescent="0.25">
      <c r="A272" s="74"/>
      <c r="B272" s="91">
        <v>220</v>
      </c>
      <c r="C272" s="89" t="s">
        <v>477</v>
      </c>
      <c r="D272" s="91" t="s">
        <v>135</v>
      </c>
      <c r="E272" s="151"/>
      <c r="F272" s="152">
        <v>208</v>
      </c>
      <c r="G272" s="153">
        <f t="shared" si="85"/>
        <v>0</v>
      </c>
      <c r="H272" s="255" t="s">
        <v>64</v>
      </c>
      <c r="I272" s="154">
        <v>185</v>
      </c>
      <c r="J272" s="154">
        <f t="shared" si="86"/>
        <v>0</v>
      </c>
      <c r="K272" s="155">
        <f t="shared" si="87"/>
        <v>0</v>
      </c>
      <c r="L272" s="156">
        <f t="shared" si="88"/>
        <v>22.2</v>
      </c>
      <c r="M272" s="156">
        <f t="shared" si="89"/>
        <v>23</v>
      </c>
    </row>
    <row r="273" spans="1:13" ht="18.75" x14ac:dyDescent="0.25">
      <c r="A273" s="74" t="s">
        <v>723</v>
      </c>
      <c r="B273" s="91">
        <v>221</v>
      </c>
      <c r="C273" s="89" t="s">
        <v>476</v>
      </c>
      <c r="D273" s="91" t="s">
        <v>136</v>
      </c>
      <c r="E273" s="151"/>
      <c r="F273" s="152">
        <v>68</v>
      </c>
      <c r="G273" s="153">
        <f t="shared" si="85"/>
        <v>0</v>
      </c>
      <c r="H273" s="255" t="s">
        <v>74</v>
      </c>
      <c r="I273" s="154">
        <v>60</v>
      </c>
      <c r="J273" s="154">
        <f t="shared" si="86"/>
        <v>0</v>
      </c>
      <c r="K273" s="155">
        <f t="shared" si="87"/>
        <v>0</v>
      </c>
      <c r="L273" s="156">
        <f t="shared" si="88"/>
        <v>7.2</v>
      </c>
      <c r="M273" s="156">
        <f t="shared" si="89"/>
        <v>8</v>
      </c>
    </row>
    <row r="274" spans="1:13" ht="37.5" x14ac:dyDescent="0.25">
      <c r="A274" s="74"/>
      <c r="B274" s="91">
        <v>222</v>
      </c>
      <c r="C274" s="89" t="s">
        <v>652</v>
      </c>
      <c r="D274" s="91" t="s">
        <v>651</v>
      </c>
      <c r="E274" s="151"/>
      <c r="F274" s="152">
        <v>56</v>
      </c>
      <c r="G274" s="153">
        <f t="shared" si="85"/>
        <v>0</v>
      </c>
      <c r="H274" s="255" t="s">
        <v>718</v>
      </c>
      <c r="I274" s="154">
        <v>50</v>
      </c>
      <c r="J274" s="154">
        <f t="shared" si="86"/>
        <v>0</v>
      </c>
      <c r="K274" s="155">
        <f t="shared" si="87"/>
        <v>0</v>
      </c>
      <c r="L274" s="156">
        <f t="shared" si="88"/>
        <v>6</v>
      </c>
      <c r="M274" s="156">
        <f t="shared" si="89"/>
        <v>6</v>
      </c>
    </row>
    <row r="275" spans="1:13" ht="18.75" customHeight="1" x14ac:dyDescent="0.3">
      <c r="A275" s="74"/>
      <c r="B275" s="110" t="s">
        <v>656</v>
      </c>
      <c r="C275" s="111"/>
      <c r="D275" s="133"/>
      <c r="E275" s="189"/>
      <c r="F275" s="189"/>
      <c r="G275" s="189"/>
      <c r="H275" s="266"/>
      <c r="I275" s="190"/>
      <c r="J275" s="190"/>
      <c r="K275" s="190"/>
      <c r="L275" s="191"/>
      <c r="M275" s="191"/>
    </row>
    <row r="276" spans="1:13" ht="56.25" x14ac:dyDescent="0.25">
      <c r="A276" s="74"/>
      <c r="B276" s="91">
        <v>223</v>
      </c>
      <c r="C276" s="118" t="s">
        <v>666</v>
      </c>
      <c r="D276" s="91" t="s">
        <v>661</v>
      </c>
      <c r="E276" s="151"/>
      <c r="F276" s="152">
        <v>185</v>
      </c>
      <c r="G276" s="153">
        <f t="shared" ref="G276:G293" si="90">F276*E276</f>
        <v>0</v>
      </c>
      <c r="H276" s="255" t="s">
        <v>670</v>
      </c>
      <c r="I276" s="154">
        <v>165</v>
      </c>
      <c r="J276" s="154">
        <f t="shared" ref="J276:J293" si="91">I276*E276</f>
        <v>0</v>
      </c>
      <c r="K276" s="155">
        <f t="shared" ref="K276:K293" si="92">$G$1</f>
        <v>0</v>
      </c>
      <c r="L276" s="156">
        <f t="shared" ref="L276:L293" si="93">I276*12/100</f>
        <v>19.8</v>
      </c>
      <c r="M276" s="156">
        <f t="shared" ref="M276:M293" si="94">ROUNDUP(L276,0)</f>
        <v>20</v>
      </c>
    </row>
    <row r="277" spans="1:13" ht="37.5" x14ac:dyDescent="0.25">
      <c r="A277" s="74"/>
      <c r="B277" s="91">
        <v>224</v>
      </c>
      <c r="C277" s="118" t="s">
        <v>663</v>
      </c>
      <c r="D277" s="91" t="s">
        <v>660</v>
      </c>
      <c r="E277" s="151"/>
      <c r="F277" s="152">
        <v>180</v>
      </c>
      <c r="G277" s="153">
        <f t="shared" si="90"/>
        <v>0</v>
      </c>
      <c r="H277" s="255" t="s">
        <v>670</v>
      </c>
      <c r="I277" s="154">
        <v>160</v>
      </c>
      <c r="J277" s="154">
        <f t="shared" si="91"/>
        <v>0</v>
      </c>
      <c r="K277" s="155">
        <f t="shared" si="92"/>
        <v>0</v>
      </c>
      <c r="L277" s="156">
        <f t="shared" si="93"/>
        <v>19.2</v>
      </c>
      <c r="M277" s="156">
        <f t="shared" si="94"/>
        <v>20</v>
      </c>
    </row>
    <row r="278" spans="1:13" ht="56.25" x14ac:dyDescent="0.25">
      <c r="A278" s="74"/>
      <c r="B278" s="91">
        <v>225</v>
      </c>
      <c r="C278" s="118" t="s">
        <v>665</v>
      </c>
      <c r="D278" s="91" t="s">
        <v>661</v>
      </c>
      <c r="E278" s="151"/>
      <c r="F278" s="152">
        <v>185</v>
      </c>
      <c r="G278" s="153">
        <f t="shared" si="90"/>
        <v>0</v>
      </c>
      <c r="H278" s="255" t="s">
        <v>670</v>
      </c>
      <c r="I278" s="154">
        <v>165</v>
      </c>
      <c r="J278" s="154">
        <f t="shared" si="91"/>
        <v>0</v>
      </c>
      <c r="K278" s="155">
        <f t="shared" si="92"/>
        <v>0</v>
      </c>
      <c r="L278" s="156">
        <f t="shared" si="93"/>
        <v>19.8</v>
      </c>
      <c r="M278" s="156">
        <f t="shared" si="94"/>
        <v>20</v>
      </c>
    </row>
    <row r="279" spans="1:13" ht="37.5" customHeight="1" x14ac:dyDescent="0.25">
      <c r="A279" s="74"/>
      <c r="B279" s="91">
        <v>226</v>
      </c>
      <c r="C279" s="118" t="s">
        <v>667</v>
      </c>
      <c r="D279" s="91" t="s">
        <v>662</v>
      </c>
      <c r="E279" s="151"/>
      <c r="F279" s="152">
        <v>81</v>
      </c>
      <c r="G279" s="153">
        <f t="shared" si="90"/>
        <v>0</v>
      </c>
      <c r="H279" s="255" t="s">
        <v>670</v>
      </c>
      <c r="I279" s="154">
        <v>72</v>
      </c>
      <c r="J279" s="154">
        <f t="shared" si="91"/>
        <v>0</v>
      </c>
      <c r="K279" s="155">
        <f t="shared" si="92"/>
        <v>0</v>
      </c>
      <c r="L279" s="156">
        <f t="shared" si="93"/>
        <v>8.64</v>
      </c>
      <c r="M279" s="156">
        <f t="shared" si="94"/>
        <v>9</v>
      </c>
    </row>
    <row r="280" spans="1:13" ht="56.25" x14ac:dyDescent="0.25">
      <c r="A280" s="74"/>
      <c r="B280" s="91">
        <v>227</v>
      </c>
      <c r="C280" s="89" t="s">
        <v>668</v>
      </c>
      <c r="D280" s="91" t="s">
        <v>669</v>
      </c>
      <c r="E280" s="151"/>
      <c r="F280" s="152">
        <v>70</v>
      </c>
      <c r="G280" s="153">
        <f t="shared" si="90"/>
        <v>0</v>
      </c>
      <c r="H280" s="255" t="s">
        <v>670</v>
      </c>
      <c r="I280" s="154">
        <v>62</v>
      </c>
      <c r="J280" s="154">
        <f t="shared" si="91"/>
        <v>0</v>
      </c>
      <c r="K280" s="155">
        <f t="shared" si="92"/>
        <v>0</v>
      </c>
      <c r="L280" s="156">
        <f t="shared" si="93"/>
        <v>7.44</v>
      </c>
      <c r="M280" s="156">
        <f t="shared" si="94"/>
        <v>8</v>
      </c>
    </row>
    <row r="281" spans="1:13" ht="93.75" x14ac:dyDescent="0.25">
      <c r="A281" s="74"/>
      <c r="B281" s="91">
        <v>228</v>
      </c>
      <c r="C281" s="89" t="s">
        <v>781</v>
      </c>
      <c r="D281" s="91" t="s">
        <v>657</v>
      </c>
      <c r="E281" s="151"/>
      <c r="F281" s="152">
        <v>68</v>
      </c>
      <c r="G281" s="153">
        <f t="shared" si="90"/>
        <v>0</v>
      </c>
      <c r="H281" s="255" t="s">
        <v>658</v>
      </c>
      <c r="I281" s="154">
        <v>60</v>
      </c>
      <c r="J281" s="154">
        <f t="shared" si="91"/>
        <v>0</v>
      </c>
      <c r="K281" s="155">
        <f t="shared" si="92"/>
        <v>0</v>
      </c>
      <c r="L281" s="156">
        <f t="shared" si="93"/>
        <v>7.2</v>
      </c>
      <c r="M281" s="156">
        <f t="shared" si="94"/>
        <v>8</v>
      </c>
    </row>
    <row r="282" spans="1:13" ht="56.25" x14ac:dyDescent="0.25">
      <c r="A282" s="74"/>
      <c r="B282" s="91">
        <v>229</v>
      </c>
      <c r="C282" s="89" t="s">
        <v>782</v>
      </c>
      <c r="D282" s="91" t="s">
        <v>657</v>
      </c>
      <c r="E282" s="151"/>
      <c r="F282" s="152">
        <v>68</v>
      </c>
      <c r="G282" s="153">
        <f t="shared" si="90"/>
        <v>0</v>
      </c>
      <c r="H282" s="255" t="s">
        <v>658</v>
      </c>
      <c r="I282" s="154">
        <v>60</v>
      </c>
      <c r="J282" s="154">
        <f t="shared" si="91"/>
        <v>0</v>
      </c>
      <c r="K282" s="155">
        <f t="shared" si="92"/>
        <v>0</v>
      </c>
      <c r="L282" s="156">
        <f t="shared" si="93"/>
        <v>7.2</v>
      </c>
      <c r="M282" s="156">
        <f t="shared" si="94"/>
        <v>8</v>
      </c>
    </row>
    <row r="283" spans="1:13" ht="75" x14ac:dyDescent="0.25">
      <c r="A283" s="74"/>
      <c r="B283" s="91">
        <v>230</v>
      </c>
      <c r="C283" s="89" t="s">
        <v>783</v>
      </c>
      <c r="D283" s="91" t="s">
        <v>657</v>
      </c>
      <c r="E283" s="151"/>
      <c r="F283" s="152">
        <v>68</v>
      </c>
      <c r="G283" s="153">
        <f t="shared" si="90"/>
        <v>0</v>
      </c>
      <c r="H283" s="255" t="s">
        <v>658</v>
      </c>
      <c r="I283" s="154">
        <v>60</v>
      </c>
      <c r="J283" s="154">
        <f t="shared" si="91"/>
        <v>0</v>
      </c>
      <c r="K283" s="155">
        <f t="shared" si="92"/>
        <v>0</v>
      </c>
      <c r="L283" s="156">
        <f t="shared" si="93"/>
        <v>7.2</v>
      </c>
      <c r="M283" s="156">
        <f t="shared" si="94"/>
        <v>8</v>
      </c>
    </row>
    <row r="284" spans="1:13" ht="56.25" x14ac:dyDescent="0.25">
      <c r="A284" s="74"/>
      <c r="B284" s="91">
        <v>231</v>
      </c>
      <c r="C284" s="89" t="s">
        <v>784</v>
      </c>
      <c r="D284" s="91" t="s">
        <v>657</v>
      </c>
      <c r="E284" s="151"/>
      <c r="F284" s="152">
        <v>68</v>
      </c>
      <c r="G284" s="153">
        <f t="shared" si="90"/>
        <v>0</v>
      </c>
      <c r="H284" s="255" t="s">
        <v>658</v>
      </c>
      <c r="I284" s="154">
        <v>60</v>
      </c>
      <c r="J284" s="154">
        <f t="shared" si="91"/>
        <v>0</v>
      </c>
      <c r="K284" s="155">
        <f t="shared" si="92"/>
        <v>0</v>
      </c>
      <c r="L284" s="156">
        <f t="shared" si="93"/>
        <v>7.2</v>
      </c>
      <c r="M284" s="156">
        <f t="shared" si="94"/>
        <v>8</v>
      </c>
    </row>
    <row r="285" spans="1:13" ht="75" x14ac:dyDescent="0.25">
      <c r="A285" s="74"/>
      <c r="B285" s="91">
        <v>232</v>
      </c>
      <c r="C285" s="89" t="s">
        <v>785</v>
      </c>
      <c r="D285" s="91" t="s">
        <v>657</v>
      </c>
      <c r="E285" s="151"/>
      <c r="F285" s="152">
        <v>68</v>
      </c>
      <c r="G285" s="153">
        <f t="shared" si="90"/>
        <v>0</v>
      </c>
      <c r="H285" s="255" t="s">
        <v>658</v>
      </c>
      <c r="I285" s="154">
        <v>60</v>
      </c>
      <c r="J285" s="154">
        <f t="shared" si="91"/>
        <v>0</v>
      </c>
      <c r="K285" s="155">
        <f t="shared" si="92"/>
        <v>0</v>
      </c>
      <c r="L285" s="156">
        <f t="shared" si="93"/>
        <v>7.2</v>
      </c>
      <c r="M285" s="156">
        <f t="shared" si="94"/>
        <v>8</v>
      </c>
    </row>
    <row r="286" spans="1:13" ht="56.25" x14ac:dyDescent="0.25">
      <c r="A286" s="74"/>
      <c r="B286" s="91">
        <v>233</v>
      </c>
      <c r="C286" s="89" t="s">
        <v>786</v>
      </c>
      <c r="D286" s="91" t="s">
        <v>657</v>
      </c>
      <c r="E286" s="151"/>
      <c r="F286" s="152">
        <v>68</v>
      </c>
      <c r="G286" s="153">
        <f t="shared" si="90"/>
        <v>0</v>
      </c>
      <c r="H286" s="255" t="s">
        <v>658</v>
      </c>
      <c r="I286" s="154">
        <v>60</v>
      </c>
      <c r="J286" s="154">
        <f t="shared" si="91"/>
        <v>0</v>
      </c>
      <c r="K286" s="155">
        <f t="shared" si="92"/>
        <v>0</v>
      </c>
      <c r="L286" s="156">
        <f t="shared" si="93"/>
        <v>7.2</v>
      </c>
      <c r="M286" s="156">
        <f t="shared" si="94"/>
        <v>8</v>
      </c>
    </row>
    <row r="287" spans="1:13" ht="75" x14ac:dyDescent="0.25">
      <c r="A287" s="74"/>
      <c r="B287" s="91">
        <v>234</v>
      </c>
      <c r="C287" s="89" t="s">
        <v>787</v>
      </c>
      <c r="D287" s="91" t="s">
        <v>657</v>
      </c>
      <c r="E287" s="151"/>
      <c r="F287" s="152">
        <v>68</v>
      </c>
      <c r="G287" s="153">
        <f t="shared" si="90"/>
        <v>0</v>
      </c>
      <c r="H287" s="255" t="s">
        <v>658</v>
      </c>
      <c r="I287" s="154">
        <v>60</v>
      </c>
      <c r="J287" s="154">
        <f t="shared" si="91"/>
        <v>0</v>
      </c>
      <c r="K287" s="155">
        <f t="shared" si="92"/>
        <v>0</v>
      </c>
      <c r="L287" s="156">
        <f t="shared" si="93"/>
        <v>7.2</v>
      </c>
      <c r="M287" s="156">
        <f t="shared" si="94"/>
        <v>8</v>
      </c>
    </row>
    <row r="288" spans="1:13" ht="37.5" x14ac:dyDescent="0.25">
      <c r="A288" s="74"/>
      <c r="B288" s="91">
        <v>235</v>
      </c>
      <c r="C288" s="89" t="s">
        <v>739</v>
      </c>
      <c r="D288" s="91" t="s">
        <v>75</v>
      </c>
      <c r="E288" s="151"/>
      <c r="F288" s="152">
        <v>135</v>
      </c>
      <c r="G288" s="153">
        <f t="shared" si="90"/>
        <v>0</v>
      </c>
      <c r="H288" s="255" t="s">
        <v>733</v>
      </c>
      <c r="I288" s="154">
        <v>120</v>
      </c>
      <c r="J288" s="154">
        <f t="shared" si="91"/>
        <v>0</v>
      </c>
      <c r="K288" s="155">
        <f t="shared" si="92"/>
        <v>0</v>
      </c>
      <c r="L288" s="156">
        <f t="shared" si="93"/>
        <v>14.4</v>
      </c>
      <c r="M288" s="156">
        <f t="shared" si="94"/>
        <v>15</v>
      </c>
    </row>
    <row r="289" spans="1:13" ht="37.5" x14ac:dyDescent="0.25">
      <c r="A289" s="74"/>
      <c r="B289" s="91">
        <v>236</v>
      </c>
      <c r="C289" s="89" t="s">
        <v>736</v>
      </c>
      <c r="D289" s="91" t="s">
        <v>75</v>
      </c>
      <c r="E289" s="151"/>
      <c r="F289" s="152">
        <v>135</v>
      </c>
      <c r="G289" s="153">
        <f t="shared" si="90"/>
        <v>0</v>
      </c>
      <c r="H289" s="255" t="s">
        <v>733</v>
      </c>
      <c r="I289" s="154">
        <v>120</v>
      </c>
      <c r="J289" s="154">
        <f t="shared" si="91"/>
        <v>0</v>
      </c>
      <c r="K289" s="155">
        <f t="shared" si="92"/>
        <v>0</v>
      </c>
      <c r="L289" s="156">
        <f t="shared" si="93"/>
        <v>14.4</v>
      </c>
      <c r="M289" s="156">
        <f t="shared" si="94"/>
        <v>15</v>
      </c>
    </row>
    <row r="290" spans="1:13" ht="18.75" x14ac:dyDescent="0.25">
      <c r="A290" s="74"/>
      <c r="B290" s="91">
        <v>237</v>
      </c>
      <c r="C290" s="89" t="s">
        <v>737</v>
      </c>
      <c r="D290" s="91" t="s">
        <v>75</v>
      </c>
      <c r="E290" s="151"/>
      <c r="F290" s="152">
        <v>135</v>
      </c>
      <c r="G290" s="153">
        <f t="shared" si="90"/>
        <v>0</v>
      </c>
      <c r="H290" s="255" t="s">
        <v>733</v>
      </c>
      <c r="I290" s="154">
        <v>120</v>
      </c>
      <c r="J290" s="154">
        <f t="shared" si="91"/>
        <v>0</v>
      </c>
      <c r="K290" s="155">
        <f t="shared" si="92"/>
        <v>0</v>
      </c>
      <c r="L290" s="156">
        <f t="shared" si="93"/>
        <v>14.4</v>
      </c>
      <c r="M290" s="156">
        <f t="shared" si="94"/>
        <v>15</v>
      </c>
    </row>
    <row r="291" spans="1:13" ht="18.75" x14ac:dyDescent="0.25">
      <c r="A291" s="74"/>
      <c r="B291" s="91">
        <v>238</v>
      </c>
      <c r="C291" s="89" t="s">
        <v>734</v>
      </c>
      <c r="D291" s="91" t="s">
        <v>735</v>
      </c>
      <c r="E291" s="151"/>
      <c r="F291" s="152">
        <v>124</v>
      </c>
      <c r="G291" s="153">
        <f t="shared" si="90"/>
        <v>0</v>
      </c>
      <c r="H291" s="255" t="s">
        <v>733</v>
      </c>
      <c r="I291" s="154">
        <v>110</v>
      </c>
      <c r="J291" s="154">
        <f t="shared" si="91"/>
        <v>0</v>
      </c>
      <c r="K291" s="155">
        <f t="shared" si="92"/>
        <v>0</v>
      </c>
      <c r="L291" s="156">
        <f t="shared" si="93"/>
        <v>13.2</v>
      </c>
      <c r="M291" s="156">
        <f t="shared" si="94"/>
        <v>14</v>
      </c>
    </row>
    <row r="292" spans="1:13" ht="18.75" x14ac:dyDescent="0.25">
      <c r="A292" s="74"/>
      <c r="B292" s="91">
        <v>239</v>
      </c>
      <c r="C292" s="89" t="s">
        <v>738</v>
      </c>
      <c r="D292" s="91" t="s">
        <v>735</v>
      </c>
      <c r="E292" s="151"/>
      <c r="F292" s="152">
        <v>124</v>
      </c>
      <c r="G292" s="153">
        <f t="shared" si="90"/>
        <v>0</v>
      </c>
      <c r="H292" s="255" t="s">
        <v>733</v>
      </c>
      <c r="I292" s="154">
        <v>110</v>
      </c>
      <c r="J292" s="154">
        <f t="shared" si="91"/>
        <v>0</v>
      </c>
      <c r="K292" s="155">
        <f t="shared" si="92"/>
        <v>0</v>
      </c>
      <c r="L292" s="156">
        <f t="shared" si="93"/>
        <v>13.2</v>
      </c>
      <c r="M292" s="156">
        <f t="shared" si="94"/>
        <v>14</v>
      </c>
    </row>
    <row r="293" spans="1:13" ht="37.5" x14ac:dyDescent="0.25">
      <c r="A293" s="74"/>
      <c r="B293" s="91">
        <v>240</v>
      </c>
      <c r="C293" s="118" t="s">
        <v>664</v>
      </c>
      <c r="D293" s="91" t="s">
        <v>660</v>
      </c>
      <c r="E293" s="151"/>
      <c r="F293" s="152">
        <v>151</v>
      </c>
      <c r="G293" s="153">
        <f t="shared" si="90"/>
        <v>0</v>
      </c>
      <c r="H293" s="255" t="s">
        <v>670</v>
      </c>
      <c r="I293" s="154">
        <v>134</v>
      </c>
      <c r="J293" s="154">
        <f t="shared" si="91"/>
        <v>0</v>
      </c>
      <c r="K293" s="155">
        <f t="shared" si="92"/>
        <v>0</v>
      </c>
      <c r="L293" s="156">
        <f t="shared" si="93"/>
        <v>16.079999999999998</v>
      </c>
      <c r="M293" s="156">
        <f t="shared" si="94"/>
        <v>17</v>
      </c>
    </row>
    <row r="294" spans="1:13" s="9" customFormat="1" ht="18.75" customHeight="1" x14ac:dyDescent="0.3">
      <c r="A294" s="74"/>
      <c r="B294" s="134" t="s">
        <v>137</v>
      </c>
      <c r="C294" s="135"/>
      <c r="D294" s="136"/>
      <c r="E294" s="227"/>
      <c r="F294" s="227"/>
      <c r="G294" s="227"/>
      <c r="H294" s="277"/>
      <c r="I294" s="228"/>
      <c r="J294" s="228"/>
      <c r="K294" s="228"/>
      <c r="L294" s="229"/>
      <c r="M294" s="229"/>
    </row>
    <row r="295" spans="1:13" s="69" customFormat="1" ht="56.25" customHeight="1" x14ac:dyDescent="0.25">
      <c r="A295" s="74"/>
      <c r="B295" s="91">
        <v>241</v>
      </c>
      <c r="C295" s="81" t="s">
        <v>671</v>
      </c>
      <c r="D295" s="82" t="s">
        <v>672</v>
      </c>
      <c r="E295" s="151"/>
      <c r="F295" s="152">
        <v>221</v>
      </c>
      <c r="G295" s="153">
        <f t="shared" ref="G295:G309" si="95">F295*E295</f>
        <v>0</v>
      </c>
      <c r="H295" s="255" t="s">
        <v>670</v>
      </c>
      <c r="I295" s="154">
        <v>197</v>
      </c>
      <c r="J295" s="154">
        <f t="shared" ref="J295:J309" si="96">I295*E295</f>
        <v>0</v>
      </c>
      <c r="K295" s="155">
        <f t="shared" ref="K295:K309" si="97">$G$1</f>
        <v>0</v>
      </c>
      <c r="L295" s="156">
        <f t="shared" ref="L295:L309" si="98">I295*12/100</f>
        <v>23.64</v>
      </c>
      <c r="M295" s="156">
        <f t="shared" ref="M295:M309" si="99">ROUNDUP(L295,0)</f>
        <v>24</v>
      </c>
    </row>
    <row r="296" spans="1:13" ht="37.5" customHeight="1" x14ac:dyDescent="0.25">
      <c r="A296" s="74"/>
      <c r="B296" s="91">
        <v>242</v>
      </c>
      <c r="C296" s="89" t="s">
        <v>483</v>
      </c>
      <c r="D296" s="91" t="s">
        <v>120</v>
      </c>
      <c r="E296" s="151"/>
      <c r="F296" s="152">
        <v>84</v>
      </c>
      <c r="G296" s="153">
        <f t="shared" si="95"/>
        <v>0</v>
      </c>
      <c r="H296" s="255" t="s">
        <v>140</v>
      </c>
      <c r="I296" s="154">
        <v>75</v>
      </c>
      <c r="J296" s="154">
        <f t="shared" si="96"/>
        <v>0</v>
      </c>
      <c r="K296" s="155">
        <f t="shared" si="97"/>
        <v>0</v>
      </c>
      <c r="L296" s="156">
        <f t="shared" si="98"/>
        <v>9</v>
      </c>
      <c r="M296" s="156">
        <f t="shared" si="99"/>
        <v>9</v>
      </c>
    </row>
    <row r="297" spans="1:13" ht="37.5" customHeight="1" x14ac:dyDescent="0.25">
      <c r="A297" s="74"/>
      <c r="B297" s="91">
        <v>243</v>
      </c>
      <c r="C297" s="89" t="s">
        <v>481</v>
      </c>
      <c r="D297" s="91" t="s">
        <v>146</v>
      </c>
      <c r="E297" s="151"/>
      <c r="F297" s="152">
        <v>84</v>
      </c>
      <c r="G297" s="153">
        <f t="shared" si="95"/>
        <v>0</v>
      </c>
      <c r="H297" s="255" t="s">
        <v>140</v>
      </c>
      <c r="I297" s="154">
        <v>75</v>
      </c>
      <c r="J297" s="154">
        <f t="shared" si="96"/>
        <v>0</v>
      </c>
      <c r="K297" s="155">
        <f t="shared" si="97"/>
        <v>0</v>
      </c>
      <c r="L297" s="156">
        <f t="shared" si="98"/>
        <v>9</v>
      </c>
      <c r="M297" s="156">
        <f t="shared" si="99"/>
        <v>9</v>
      </c>
    </row>
    <row r="298" spans="1:13" ht="37.5" customHeight="1" x14ac:dyDescent="0.25">
      <c r="A298" s="74"/>
      <c r="B298" s="91">
        <v>244</v>
      </c>
      <c r="C298" s="89" t="s">
        <v>480</v>
      </c>
      <c r="D298" s="91" t="s">
        <v>42</v>
      </c>
      <c r="E298" s="151"/>
      <c r="F298" s="152">
        <v>84</v>
      </c>
      <c r="G298" s="153">
        <f t="shared" si="95"/>
        <v>0</v>
      </c>
      <c r="H298" s="255" t="s">
        <v>140</v>
      </c>
      <c r="I298" s="154">
        <v>75</v>
      </c>
      <c r="J298" s="154">
        <f t="shared" si="96"/>
        <v>0</v>
      </c>
      <c r="K298" s="155">
        <f t="shared" si="97"/>
        <v>0</v>
      </c>
      <c r="L298" s="156">
        <f t="shared" si="98"/>
        <v>9</v>
      </c>
      <c r="M298" s="156">
        <f t="shared" si="99"/>
        <v>9</v>
      </c>
    </row>
    <row r="299" spans="1:13" ht="37.5" x14ac:dyDescent="0.25">
      <c r="A299" s="74"/>
      <c r="B299" s="91">
        <v>245</v>
      </c>
      <c r="C299" s="89" t="s">
        <v>142</v>
      </c>
      <c r="D299" s="91" t="s">
        <v>139</v>
      </c>
      <c r="E299" s="151"/>
      <c r="F299" s="152">
        <v>90</v>
      </c>
      <c r="G299" s="153">
        <f t="shared" si="95"/>
        <v>0</v>
      </c>
      <c r="H299" s="255" t="s">
        <v>140</v>
      </c>
      <c r="I299" s="154">
        <v>80</v>
      </c>
      <c r="J299" s="154">
        <f t="shared" si="96"/>
        <v>0</v>
      </c>
      <c r="K299" s="155">
        <f t="shared" si="97"/>
        <v>0</v>
      </c>
      <c r="L299" s="156">
        <f t="shared" si="98"/>
        <v>9.6</v>
      </c>
      <c r="M299" s="156">
        <f t="shared" si="99"/>
        <v>10</v>
      </c>
    </row>
    <row r="300" spans="1:13" ht="18.75" customHeight="1" x14ac:dyDescent="0.25">
      <c r="A300" s="74"/>
      <c r="B300" s="91">
        <v>246</v>
      </c>
      <c r="C300" s="89" t="s">
        <v>479</v>
      </c>
      <c r="D300" s="91" t="s">
        <v>144</v>
      </c>
      <c r="E300" s="151"/>
      <c r="F300" s="152">
        <v>68</v>
      </c>
      <c r="G300" s="153">
        <f t="shared" si="95"/>
        <v>0</v>
      </c>
      <c r="H300" s="255" t="s">
        <v>140</v>
      </c>
      <c r="I300" s="154">
        <v>60</v>
      </c>
      <c r="J300" s="154">
        <f t="shared" si="96"/>
        <v>0</v>
      </c>
      <c r="K300" s="155">
        <f t="shared" si="97"/>
        <v>0</v>
      </c>
      <c r="L300" s="156">
        <f t="shared" si="98"/>
        <v>7.2</v>
      </c>
      <c r="M300" s="156">
        <f t="shared" si="99"/>
        <v>8</v>
      </c>
    </row>
    <row r="301" spans="1:13" ht="18.75" customHeight="1" x14ac:dyDescent="0.25">
      <c r="A301" s="74"/>
      <c r="B301" s="91">
        <v>247</v>
      </c>
      <c r="C301" s="89" t="s">
        <v>478</v>
      </c>
      <c r="D301" s="91" t="s">
        <v>139</v>
      </c>
      <c r="E301" s="151"/>
      <c r="F301" s="152">
        <v>168</v>
      </c>
      <c r="G301" s="153">
        <f t="shared" si="95"/>
        <v>0</v>
      </c>
      <c r="H301" s="255" t="s">
        <v>140</v>
      </c>
      <c r="I301" s="154">
        <v>150</v>
      </c>
      <c r="J301" s="154">
        <f t="shared" si="96"/>
        <v>0</v>
      </c>
      <c r="K301" s="155">
        <f t="shared" si="97"/>
        <v>0</v>
      </c>
      <c r="L301" s="156">
        <f t="shared" si="98"/>
        <v>18</v>
      </c>
      <c r="M301" s="156">
        <f t="shared" si="99"/>
        <v>18</v>
      </c>
    </row>
    <row r="302" spans="1:13" ht="56.25" customHeight="1" x14ac:dyDescent="0.25">
      <c r="A302" s="74"/>
      <c r="B302" s="91">
        <v>248</v>
      </c>
      <c r="C302" s="89" t="s">
        <v>484</v>
      </c>
      <c r="D302" s="91" t="s">
        <v>145</v>
      </c>
      <c r="E302" s="151"/>
      <c r="F302" s="152">
        <v>152</v>
      </c>
      <c r="G302" s="153">
        <f t="shared" si="95"/>
        <v>0</v>
      </c>
      <c r="H302" s="255" t="s">
        <v>140</v>
      </c>
      <c r="I302" s="154">
        <v>135</v>
      </c>
      <c r="J302" s="154">
        <f t="shared" si="96"/>
        <v>0</v>
      </c>
      <c r="K302" s="155">
        <f t="shared" si="97"/>
        <v>0</v>
      </c>
      <c r="L302" s="156">
        <f t="shared" si="98"/>
        <v>16.2</v>
      </c>
      <c r="M302" s="156">
        <f t="shared" si="99"/>
        <v>17</v>
      </c>
    </row>
    <row r="303" spans="1:13" ht="18.75" customHeight="1" x14ac:dyDescent="0.25">
      <c r="A303" s="74"/>
      <c r="B303" s="91">
        <v>249</v>
      </c>
      <c r="C303" s="89" t="s">
        <v>393</v>
      </c>
      <c r="D303" s="91" t="s">
        <v>139</v>
      </c>
      <c r="E303" s="151"/>
      <c r="F303" s="152">
        <v>68</v>
      </c>
      <c r="G303" s="153">
        <f t="shared" si="95"/>
        <v>0</v>
      </c>
      <c r="H303" s="255" t="s">
        <v>140</v>
      </c>
      <c r="I303" s="154">
        <v>60</v>
      </c>
      <c r="J303" s="154">
        <f t="shared" si="96"/>
        <v>0</v>
      </c>
      <c r="K303" s="155">
        <f t="shared" si="97"/>
        <v>0</v>
      </c>
      <c r="L303" s="156">
        <f t="shared" si="98"/>
        <v>7.2</v>
      </c>
      <c r="M303" s="156">
        <f t="shared" si="99"/>
        <v>8</v>
      </c>
    </row>
    <row r="304" spans="1:13" ht="18.75" customHeight="1" x14ac:dyDescent="0.25">
      <c r="A304" s="74"/>
      <c r="B304" s="91">
        <v>250</v>
      </c>
      <c r="C304" s="89" t="s">
        <v>721</v>
      </c>
      <c r="D304" s="91" t="s">
        <v>139</v>
      </c>
      <c r="E304" s="151"/>
      <c r="F304" s="152">
        <v>90</v>
      </c>
      <c r="G304" s="153">
        <f t="shared" si="95"/>
        <v>0</v>
      </c>
      <c r="H304" s="255" t="s">
        <v>140</v>
      </c>
      <c r="I304" s="154">
        <v>80</v>
      </c>
      <c r="J304" s="154">
        <f t="shared" si="96"/>
        <v>0</v>
      </c>
      <c r="K304" s="155">
        <f t="shared" si="97"/>
        <v>0</v>
      </c>
      <c r="L304" s="156">
        <f t="shared" si="98"/>
        <v>9.6</v>
      </c>
      <c r="M304" s="156">
        <f t="shared" si="99"/>
        <v>10</v>
      </c>
    </row>
    <row r="305" spans="1:13" ht="37.5" customHeight="1" x14ac:dyDescent="0.25">
      <c r="A305" s="74"/>
      <c r="B305" s="91">
        <v>251</v>
      </c>
      <c r="C305" s="89" t="s">
        <v>143</v>
      </c>
      <c r="D305" s="91" t="s">
        <v>139</v>
      </c>
      <c r="E305" s="151"/>
      <c r="F305" s="152">
        <v>90</v>
      </c>
      <c r="G305" s="153">
        <f t="shared" si="95"/>
        <v>0</v>
      </c>
      <c r="H305" s="255" t="s">
        <v>140</v>
      </c>
      <c r="I305" s="154">
        <v>80</v>
      </c>
      <c r="J305" s="154">
        <f t="shared" si="96"/>
        <v>0</v>
      </c>
      <c r="K305" s="155">
        <f t="shared" si="97"/>
        <v>0</v>
      </c>
      <c r="L305" s="156">
        <f t="shared" si="98"/>
        <v>9.6</v>
      </c>
      <c r="M305" s="156">
        <f t="shared" si="99"/>
        <v>10</v>
      </c>
    </row>
    <row r="306" spans="1:13" ht="18.75" customHeight="1" x14ac:dyDescent="0.25">
      <c r="A306" s="74"/>
      <c r="B306" s="91">
        <v>252</v>
      </c>
      <c r="C306" s="89" t="s">
        <v>141</v>
      </c>
      <c r="D306" s="91" t="s">
        <v>139</v>
      </c>
      <c r="E306" s="151"/>
      <c r="F306" s="152">
        <v>68</v>
      </c>
      <c r="G306" s="153">
        <f t="shared" si="95"/>
        <v>0</v>
      </c>
      <c r="H306" s="255" t="s">
        <v>140</v>
      </c>
      <c r="I306" s="154">
        <v>60</v>
      </c>
      <c r="J306" s="154">
        <f t="shared" si="96"/>
        <v>0</v>
      </c>
      <c r="K306" s="155">
        <f t="shared" si="97"/>
        <v>0</v>
      </c>
      <c r="L306" s="156">
        <f t="shared" si="98"/>
        <v>7.2</v>
      </c>
      <c r="M306" s="156">
        <f t="shared" si="99"/>
        <v>8</v>
      </c>
    </row>
    <row r="307" spans="1:13" ht="18.75" customHeight="1" x14ac:dyDescent="0.25">
      <c r="A307" s="74"/>
      <c r="B307" s="91">
        <v>253</v>
      </c>
      <c r="C307" s="89" t="s">
        <v>482</v>
      </c>
      <c r="D307" s="91" t="s">
        <v>139</v>
      </c>
      <c r="E307" s="151"/>
      <c r="F307" s="152">
        <v>90</v>
      </c>
      <c r="G307" s="153">
        <f t="shared" si="95"/>
        <v>0</v>
      </c>
      <c r="H307" s="255" t="s">
        <v>140</v>
      </c>
      <c r="I307" s="154">
        <v>80</v>
      </c>
      <c r="J307" s="154">
        <f t="shared" si="96"/>
        <v>0</v>
      </c>
      <c r="K307" s="155">
        <f t="shared" si="97"/>
        <v>0</v>
      </c>
      <c r="L307" s="156">
        <f t="shared" si="98"/>
        <v>9.6</v>
      </c>
      <c r="M307" s="156">
        <f t="shared" si="99"/>
        <v>10</v>
      </c>
    </row>
    <row r="308" spans="1:13" ht="37.5" customHeight="1" x14ac:dyDescent="0.25">
      <c r="A308" s="74"/>
      <c r="B308" s="91">
        <v>254</v>
      </c>
      <c r="C308" s="89" t="s">
        <v>147</v>
      </c>
      <c r="D308" s="91" t="s">
        <v>148</v>
      </c>
      <c r="E308" s="151"/>
      <c r="F308" s="152">
        <v>84</v>
      </c>
      <c r="G308" s="153">
        <f t="shared" si="95"/>
        <v>0</v>
      </c>
      <c r="H308" s="255" t="s">
        <v>140</v>
      </c>
      <c r="I308" s="154">
        <v>75</v>
      </c>
      <c r="J308" s="154">
        <f t="shared" si="96"/>
        <v>0</v>
      </c>
      <c r="K308" s="155">
        <f t="shared" si="97"/>
        <v>0</v>
      </c>
      <c r="L308" s="156">
        <f t="shared" si="98"/>
        <v>9</v>
      </c>
      <c r="M308" s="156">
        <f t="shared" si="99"/>
        <v>9</v>
      </c>
    </row>
    <row r="309" spans="1:13" ht="18.75" customHeight="1" x14ac:dyDescent="0.25">
      <c r="A309" s="74"/>
      <c r="B309" s="91">
        <v>255</v>
      </c>
      <c r="C309" s="81" t="s">
        <v>138</v>
      </c>
      <c r="D309" s="82" t="s">
        <v>139</v>
      </c>
      <c r="E309" s="151"/>
      <c r="F309" s="152">
        <v>68</v>
      </c>
      <c r="G309" s="153">
        <f t="shared" si="95"/>
        <v>0</v>
      </c>
      <c r="H309" s="255" t="s">
        <v>140</v>
      </c>
      <c r="I309" s="154">
        <v>60</v>
      </c>
      <c r="J309" s="154">
        <f t="shared" si="96"/>
        <v>0</v>
      </c>
      <c r="K309" s="155">
        <f t="shared" si="97"/>
        <v>0</v>
      </c>
      <c r="L309" s="156">
        <f t="shared" si="98"/>
        <v>7.2</v>
      </c>
      <c r="M309" s="156">
        <f t="shared" si="99"/>
        <v>8</v>
      </c>
    </row>
    <row r="310" spans="1:13" ht="34.5" customHeight="1" x14ac:dyDescent="0.3">
      <c r="B310" s="144"/>
      <c r="C310" s="145"/>
      <c r="D310" s="145"/>
      <c r="E310" s="145"/>
      <c r="F310" s="32" t="s">
        <v>149</v>
      </c>
      <c r="G310" s="31">
        <f>SUM(G22:G309)</f>
        <v>0</v>
      </c>
      <c r="H310" s="150" t="s">
        <v>502</v>
      </c>
      <c r="I310" s="146"/>
      <c r="J310" s="146"/>
      <c r="K310" s="146"/>
      <c r="L310" s="146"/>
      <c r="M310" s="146"/>
    </row>
    <row r="311" spans="1:13" ht="29.25" customHeight="1" x14ac:dyDescent="0.3">
      <c r="B311" s="144"/>
      <c r="C311" s="137" t="s">
        <v>740</v>
      </c>
      <c r="D311" s="78"/>
      <c r="E311" s="145"/>
      <c r="F311" s="33" t="s">
        <v>150</v>
      </c>
      <c r="G311" s="30" t="str">
        <f>IFERROR(VLOOKUP(C14,Precios[#All],2,FALSE),"-")</f>
        <v>-</v>
      </c>
      <c r="H311" s="148"/>
      <c r="I311" s="146"/>
      <c r="J311" s="146"/>
      <c r="K311" s="146"/>
      <c r="L311" s="146"/>
      <c r="M311" s="146"/>
    </row>
    <row r="312" spans="1:13" ht="27" customHeight="1" x14ac:dyDescent="0.3">
      <c r="B312" s="144"/>
      <c r="C312" s="138" t="s">
        <v>742</v>
      </c>
      <c r="D312" s="79"/>
      <c r="E312" s="145"/>
      <c r="F312" s="34" t="s">
        <v>151</v>
      </c>
      <c r="G312" s="35">
        <f>SUM(G310:G311)</f>
        <v>0</v>
      </c>
      <c r="H312" s="148"/>
      <c r="I312" s="146"/>
      <c r="J312" s="146"/>
      <c r="K312" s="146"/>
      <c r="L312" s="146"/>
      <c r="M312" s="146"/>
    </row>
    <row r="313" spans="1:13" ht="33" customHeight="1" x14ac:dyDescent="0.25">
      <c r="B313" s="10"/>
      <c r="C313" s="139" t="s">
        <v>741</v>
      </c>
      <c r="D313" s="77"/>
      <c r="E313" s="146"/>
      <c r="F313" s="146"/>
      <c r="G313" s="147">
        <v>1</v>
      </c>
      <c r="H313" s="149"/>
      <c r="I313" s="146"/>
      <c r="J313" s="146"/>
      <c r="K313" s="146"/>
      <c r="L313" s="146"/>
      <c r="M313" s="146"/>
    </row>
    <row r="314" spans="1:13" ht="24.75" customHeight="1" x14ac:dyDescent="0.25">
      <c r="B314" s="10"/>
      <c r="E314" s="146"/>
      <c r="F314" s="146"/>
      <c r="G314" s="147">
        <v>1</v>
      </c>
      <c r="H314" s="149"/>
      <c r="I314" s="146"/>
      <c r="J314" s="146"/>
      <c r="K314" s="146"/>
      <c r="L314" s="146"/>
      <c r="M314" s="146"/>
    </row>
    <row r="315" spans="1:13" x14ac:dyDescent="0.25">
      <c r="H315" s="36"/>
    </row>
    <row r="316" spans="1:13" x14ac:dyDescent="0.25">
      <c r="H316" s="36"/>
    </row>
    <row r="317" spans="1:13" x14ac:dyDescent="0.25"/>
    <row r="318" spans="1:13" x14ac:dyDescent="0.25"/>
    <row r="319" spans="1:13" x14ac:dyDescent="0.25"/>
    <row r="320" spans="1:13" x14ac:dyDescent="0.25"/>
    <row r="32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spans="1:6" hidden="1" x14ac:dyDescent="0.25"/>
    <row r="338" spans="1:6" hidden="1" x14ac:dyDescent="0.25"/>
    <row r="339" spans="1:6" hidden="1" x14ac:dyDescent="0.25"/>
    <row r="340" spans="1:6" hidden="1" x14ac:dyDescent="0.25">
      <c r="A340" s="143" t="s">
        <v>407</v>
      </c>
      <c r="B340" s="37"/>
      <c r="C340" s="37"/>
      <c r="D340" s="37"/>
    </row>
    <row r="341" spans="1:6" ht="30" hidden="1" customHeight="1" x14ac:dyDescent="0.25">
      <c r="C341" s="57" t="s">
        <v>522</v>
      </c>
      <c r="D341" s="58" t="s">
        <v>523</v>
      </c>
      <c r="E341" s="59" t="s">
        <v>524</v>
      </c>
      <c r="F341" s="60" t="s">
        <v>525</v>
      </c>
    </row>
    <row r="342" spans="1:6" ht="30" hidden="1" customHeight="1" x14ac:dyDescent="0.25">
      <c r="C342" s="38" t="s">
        <v>555</v>
      </c>
      <c r="D342" s="39">
        <v>90</v>
      </c>
      <c r="E342" s="40" t="s">
        <v>571</v>
      </c>
      <c r="F342" s="41" t="s">
        <v>594</v>
      </c>
    </row>
    <row r="343" spans="1:6" ht="30" hidden="1" customHeight="1" x14ac:dyDescent="0.25">
      <c r="C343" s="38" t="s">
        <v>557</v>
      </c>
      <c r="D343" s="39">
        <v>80</v>
      </c>
      <c r="E343" s="40" t="s">
        <v>556</v>
      </c>
      <c r="F343" s="41" t="s">
        <v>594</v>
      </c>
    </row>
    <row r="344" spans="1:6" ht="30" hidden="1" customHeight="1" x14ac:dyDescent="0.25">
      <c r="C344" s="38" t="s">
        <v>632</v>
      </c>
      <c r="D344" s="39">
        <v>80</v>
      </c>
      <c r="E344" s="40" t="s">
        <v>633</v>
      </c>
      <c r="F344" s="41" t="s">
        <v>594</v>
      </c>
    </row>
    <row r="345" spans="1:6" ht="30" hidden="1" customHeight="1" x14ac:dyDescent="0.25">
      <c r="C345" s="38" t="s">
        <v>595</v>
      </c>
      <c r="D345" s="39">
        <v>90</v>
      </c>
      <c r="E345" s="40" t="s">
        <v>575</v>
      </c>
      <c r="F345" s="41" t="s">
        <v>594</v>
      </c>
    </row>
    <row r="346" spans="1:6" ht="30" hidden="1" customHeight="1" x14ac:dyDescent="0.25">
      <c r="C346" s="38" t="s">
        <v>160</v>
      </c>
      <c r="D346" s="39">
        <v>70</v>
      </c>
      <c r="E346" s="40" t="s">
        <v>634</v>
      </c>
      <c r="F346" s="41" t="s">
        <v>594</v>
      </c>
    </row>
    <row r="347" spans="1:6" ht="30" hidden="1" customHeight="1" x14ac:dyDescent="0.25">
      <c r="C347" s="38" t="s">
        <v>161</v>
      </c>
      <c r="D347" s="39">
        <v>80</v>
      </c>
      <c r="E347" s="40" t="s">
        <v>633</v>
      </c>
      <c r="F347" s="41" t="s">
        <v>594</v>
      </c>
    </row>
    <row r="348" spans="1:6" ht="30" hidden="1" customHeight="1" x14ac:dyDescent="0.25">
      <c r="C348" s="38" t="s">
        <v>162</v>
      </c>
      <c r="D348" s="39">
        <v>70</v>
      </c>
      <c r="E348" s="40" t="s">
        <v>558</v>
      </c>
      <c r="F348" s="41" t="s">
        <v>594</v>
      </c>
    </row>
    <row r="349" spans="1:6" ht="30" hidden="1" customHeight="1" x14ac:dyDescent="0.25">
      <c r="C349" s="38" t="s">
        <v>163</v>
      </c>
      <c r="D349" s="39">
        <v>80</v>
      </c>
      <c r="E349" s="40" t="s">
        <v>633</v>
      </c>
      <c r="F349" s="41" t="s">
        <v>594</v>
      </c>
    </row>
    <row r="350" spans="1:6" ht="30" hidden="1" customHeight="1" x14ac:dyDescent="0.25">
      <c r="C350" s="38" t="s">
        <v>164</v>
      </c>
      <c r="D350" s="39">
        <v>70</v>
      </c>
      <c r="E350" s="40" t="s">
        <v>558</v>
      </c>
      <c r="F350" s="41" t="s">
        <v>594</v>
      </c>
    </row>
    <row r="351" spans="1:6" ht="30" hidden="1" customHeight="1" x14ac:dyDescent="0.25">
      <c r="C351" s="38" t="s">
        <v>165</v>
      </c>
      <c r="D351" s="39">
        <v>60</v>
      </c>
      <c r="E351" s="40" t="s">
        <v>386</v>
      </c>
      <c r="F351" s="41" t="s">
        <v>594</v>
      </c>
    </row>
    <row r="352" spans="1:6" ht="30" hidden="1" customHeight="1" x14ac:dyDescent="0.25">
      <c r="C352" s="38" t="s">
        <v>559</v>
      </c>
      <c r="D352" s="39">
        <v>80</v>
      </c>
      <c r="E352" s="40" t="s">
        <v>556</v>
      </c>
      <c r="F352" s="41" t="s">
        <v>594</v>
      </c>
    </row>
    <row r="353" spans="3:6" ht="30" hidden="1" customHeight="1" x14ac:dyDescent="0.25">
      <c r="C353" s="38" t="s">
        <v>166</v>
      </c>
      <c r="D353" s="39">
        <v>70</v>
      </c>
      <c r="E353" s="40" t="s">
        <v>558</v>
      </c>
      <c r="F353" s="41" t="s">
        <v>594</v>
      </c>
    </row>
    <row r="354" spans="3:6" ht="30" hidden="1" customHeight="1" x14ac:dyDescent="0.25">
      <c r="C354" s="38" t="s">
        <v>167</v>
      </c>
      <c r="D354" s="39">
        <v>70</v>
      </c>
      <c r="E354" s="40" t="s">
        <v>558</v>
      </c>
      <c r="F354" s="41" t="s">
        <v>594</v>
      </c>
    </row>
    <row r="355" spans="3:6" ht="30" hidden="1" customHeight="1" x14ac:dyDescent="0.25">
      <c r="C355" s="38" t="s">
        <v>168</v>
      </c>
      <c r="D355" s="39">
        <v>70</v>
      </c>
      <c r="E355" s="40" t="s">
        <v>558</v>
      </c>
      <c r="F355" s="41" t="s">
        <v>594</v>
      </c>
    </row>
    <row r="356" spans="3:6" ht="30" hidden="1" customHeight="1" x14ac:dyDescent="0.25">
      <c r="C356" s="38" t="s">
        <v>169</v>
      </c>
      <c r="D356" s="39">
        <v>70</v>
      </c>
      <c r="E356" s="40" t="s">
        <v>558</v>
      </c>
      <c r="F356" s="41" t="s">
        <v>594</v>
      </c>
    </row>
    <row r="357" spans="3:6" ht="30" hidden="1" customHeight="1" x14ac:dyDescent="0.25">
      <c r="C357" s="38" t="s">
        <v>171</v>
      </c>
      <c r="D357" s="39">
        <v>80</v>
      </c>
      <c r="E357" s="40" t="s">
        <v>560</v>
      </c>
      <c r="F357" s="41" t="s">
        <v>596</v>
      </c>
    </row>
    <row r="358" spans="3:6" ht="30" hidden="1" customHeight="1" x14ac:dyDescent="0.25">
      <c r="C358" s="38" t="s">
        <v>172</v>
      </c>
      <c r="D358" s="39">
        <v>80</v>
      </c>
      <c r="E358" s="40" t="s">
        <v>560</v>
      </c>
      <c r="F358" s="41" t="s">
        <v>596</v>
      </c>
    </row>
    <row r="359" spans="3:6" ht="30" hidden="1" customHeight="1" x14ac:dyDescent="0.25">
      <c r="C359" s="38" t="s">
        <v>526</v>
      </c>
      <c r="D359" s="39">
        <v>90</v>
      </c>
      <c r="E359" s="40" t="s">
        <v>575</v>
      </c>
      <c r="F359" s="41" t="s">
        <v>596</v>
      </c>
    </row>
    <row r="360" spans="3:6" ht="30" hidden="1" customHeight="1" x14ac:dyDescent="0.25">
      <c r="C360" s="38" t="s">
        <v>173</v>
      </c>
      <c r="D360" s="39">
        <v>80</v>
      </c>
      <c r="E360" s="40" t="s">
        <v>560</v>
      </c>
      <c r="F360" s="41" t="s">
        <v>596</v>
      </c>
    </row>
    <row r="361" spans="3:6" ht="30" hidden="1" customHeight="1" x14ac:dyDescent="0.25">
      <c r="C361" s="38" t="s">
        <v>527</v>
      </c>
      <c r="D361" s="39">
        <v>90</v>
      </c>
      <c r="E361" s="40" t="s">
        <v>575</v>
      </c>
      <c r="F361" s="41" t="s">
        <v>596</v>
      </c>
    </row>
    <row r="362" spans="3:6" ht="30" hidden="1" customHeight="1" x14ac:dyDescent="0.25">
      <c r="C362" s="38" t="s">
        <v>528</v>
      </c>
      <c r="D362" s="39">
        <v>90</v>
      </c>
      <c r="E362" s="40" t="s">
        <v>575</v>
      </c>
      <c r="F362" s="41" t="s">
        <v>596</v>
      </c>
    </row>
    <row r="363" spans="3:6" ht="30" hidden="1" customHeight="1" x14ac:dyDescent="0.25">
      <c r="C363" s="38" t="s">
        <v>174</v>
      </c>
      <c r="D363" s="39">
        <v>80</v>
      </c>
      <c r="E363" s="40" t="s">
        <v>560</v>
      </c>
      <c r="F363" s="41" t="s">
        <v>596</v>
      </c>
    </row>
    <row r="364" spans="3:6" ht="30" hidden="1" customHeight="1" x14ac:dyDescent="0.25">
      <c r="C364" s="38" t="s">
        <v>175</v>
      </c>
      <c r="D364" s="39">
        <v>80</v>
      </c>
      <c r="E364" s="40" t="s">
        <v>560</v>
      </c>
      <c r="F364" s="41" t="s">
        <v>596</v>
      </c>
    </row>
    <row r="365" spans="3:6" ht="30" hidden="1" customHeight="1" x14ac:dyDescent="0.25">
      <c r="C365" s="38" t="s">
        <v>176</v>
      </c>
      <c r="D365" s="39">
        <v>80</v>
      </c>
      <c r="E365" s="40" t="s">
        <v>633</v>
      </c>
      <c r="F365" s="41" t="s">
        <v>596</v>
      </c>
    </row>
    <row r="366" spans="3:6" ht="30" hidden="1" customHeight="1" x14ac:dyDescent="0.25">
      <c r="C366" s="38" t="s">
        <v>507</v>
      </c>
      <c r="D366" s="39">
        <v>90</v>
      </c>
      <c r="E366" s="40" t="s">
        <v>575</v>
      </c>
      <c r="F366" s="41" t="s">
        <v>596</v>
      </c>
    </row>
    <row r="367" spans="3:6" ht="30" hidden="1" customHeight="1" x14ac:dyDescent="0.25">
      <c r="C367" s="38" t="s">
        <v>177</v>
      </c>
      <c r="D367" s="39">
        <v>80</v>
      </c>
      <c r="E367" s="40" t="s">
        <v>560</v>
      </c>
      <c r="F367" s="41" t="s">
        <v>596</v>
      </c>
    </row>
    <row r="368" spans="3:6" ht="30" hidden="1" customHeight="1" x14ac:dyDescent="0.25">
      <c r="C368" s="38" t="s">
        <v>178</v>
      </c>
      <c r="D368" s="39">
        <v>80</v>
      </c>
      <c r="E368" s="40" t="s">
        <v>560</v>
      </c>
      <c r="F368" s="41" t="s">
        <v>596</v>
      </c>
    </row>
    <row r="369" spans="3:6" ht="30" hidden="1" customHeight="1" x14ac:dyDescent="0.25">
      <c r="C369" s="38" t="s">
        <v>179</v>
      </c>
      <c r="D369" s="39">
        <v>80</v>
      </c>
      <c r="E369" s="40" t="s">
        <v>560</v>
      </c>
      <c r="F369" s="41" t="s">
        <v>596</v>
      </c>
    </row>
    <row r="370" spans="3:6" ht="30" hidden="1" customHeight="1" x14ac:dyDescent="0.25">
      <c r="C370" s="38" t="s">
        <v>529</v>
      </c>
      <c r="D370" s="39">
        <v>90</v>
      </c>
      <c r="E370" s="40" t="s">
        <v>575</v>
      </c>
      <c r="F370" s="41" t="s">
        <v>596</v>
      </c>
    </row>
    <row r="371" spans="3:6" ht="30" hidden="1" customHeight="1" x14ac:dyDescent="0.25">
      <c r="C371" s="38" t="s">
        <v>180</v>
      </c>
      <c r="D371" s="39">
        <v>80</v>
      </c>
      <c r="E371" s="40" t="s">
        <v>560</v>
      </c>
      <c r="F371" s="41" t="s">
        <v>596</v>
      </c>
    </row>
    <row r="372" spans="3:6" ht="30" hidden="1" customHeight="1" x14ac:dyDescent="0.25">
      <c r="C372" s="38" t="s">
        <v>181</v>
      </c>
      <c r="D372" s="39">
        <v>80</v>
      </c>
      <c r="E372" s="40" t="s">
        <v>560</v>
      </c>
      <c r="F372" s="41" t="s">
        <v>596</v>
      </c>
    </row>
    <row r="373" spans="3:6" ht="30" hidden="1" customHeight="1" x14ac:dyDescent="0.25">
      <c r="C373" s="38" t="s">
        <v>530</v>
      </c>
      <c r="D373" s="39">
        <v>90</v>
      </c>
      <c r="E373" s="40" t="s">
        <v>575</v>
      </c>
      <c r="F373" s="41" t="s">
        <v>596</v>
      </c>
    </row>
    <row r="374" spans="3:6" ht="30" hidden="1" customHeight="1" x14ac:dyDescent="0.25">
      <c r="C374" s="38" t="s">
        <v>531</v>
      </c>
      <c r="D374" s="39">
        <v>90</v>
      </c>
      <c r="E374" s="40" t="s">
        <v>575</v>
      </c>
      <c r="F374" s="41" t="s">
        <v>596</v>
      </c>
    </row>
    <row r="375" spans="3:6" ht="30" hidden="1" customHeight="1" x14ac:dyDescent="0.25">
      <c r="C375" s="38" t="s">
        <v>182</v>
      </c>
      <c r="D375" s="39">
        <v>80</v>
      </c>
      <c r="E375" s="40" t="s">
        <v>560</v>
      </c>
      <c r="F375" s="41" t="s">
        <v>596</v>
      </c>
    </row>
    <row r="376" spans="3:6" ht="30" hidden="1" customHeight="1" x14ac:dyDescent="0.25">
      <c r="C376" s="38" t="s">
        <v>183</v>
      </c>
      <c r="D376" s="39">
        <v>80</v>
      </c>
      <c r="E376" s="40" t="s">
        <v>560</v>
      </c>
      <c r="F376" s="41" t="s">
        <v>596</v>
      </c>
    </row>
    <row r="377" spans="3:6" ht="30" hidden="1" customHeight="1" x14ac:dyDescent="0.25">
      <c r="C377" s="38" t="s">
        <v>184</v>
      </c>
      <c r="D377" s="39">
        <v>80</v>
      </c>
      <c r="E377" s="40" t="s">
        <v>560</v>
      </c>
      <c r="F377" s="41" t="s">
        <v>596</v>
      </c>
    </row>
    <row r="378" spans="3:6" ht="30" hidden="1" customHeight="1" x14ac:dyDescent="0.25">
      <c r="C378" s="38" t="s">
        <v>532</v>
      </c>
      <c r="D378" s="39">
        <v>90</v>
      </c>
      <c r="E378" s="40" t="s">
        <v>575</v>
      </c>
      <c r="F378" s="41" t="s">
        <v>596</v>
      </c>
    </row>
    <row r="379" spans="3:6" ht="30" hidden="1" customHeight="1" x14ac:dyDescent="0.25">
      <c r="C379" s="38" t="s">
        <v>185</v>
      </c>
      <c r="D379" s="39">
        <v>80</v>
      </c>
      <c r="E379" s="40" t="s">
        <v>560</v>
      </c>
      <c r="F379" s="41" t="s">
        <v>596</v>
      </c>
    </row>
    <row r="380" spans="3:6" ht="30" hidden="1" customHeight="1" x14ac:dyDescent="0.25">
      <c r="C380" s="38" t="s">
        <v>186</v>
      </c>
      <c r="D380" s="39">
        <v>80</v>
      </c>
      <c r="E380" s="40" t="s">
        <v>560</v>
      </c>
      <c r="F380" s="41" t="s">
        <v>596</v>
      </c>
    </row>
    <row r="381" spans="3:6" ht="30" hidden="1" customHeight="1" x14ac:dyDescent="0.25">
      <c r="C381" s="38" t="s">
        <v>533</v>
      </c>
      <c r="D381" s="39">
        <v>90</v>
      </c>
      <c r="E381" s="40" t="s">
        <v>575</v>
      </c>
      <c r="F381" s="41" t="s">
        <v>596</v>
      </c>
    </row>
    <row r="382" spans="3:6" ht="30" hidden="1" customHeight="1" x14ac:dyDescent="0.25">
      <c r="C382" s="38" t="s">
        <v>534</v>
      </c>
      <c r="D382" s="39">
        <v>90</v>
      </c>
      <c r="E382" s="40" t="s">
        <v>575</v>
      </c>
      <c r="F382" s="41" t="s">
        <v>596</v>
      </c>
    </row>
    <row r="383" spans="3:6" ht="30" hidden="1" customHeight="1" x14ac:dyDescent="0.25">
      <c r="C383" s="38" t="s">
        <v>535</v>
      </c>
      <c r="D383" s="39">
        <v>90</v>
      </c>
      <c r="E383" s="40" t="s">
        <v>575</v>
      </c>
      <c r="F383" s="41" t="s">
        <v>596</v>
      </c>
    </row>
    <row r="384" spans="3:6" ht="30" hidden="1" customHeight="1" x14ac:dyDescent="0.25">
      <c r="C384" s="38" t="s">
        <v>536</v>
      </c>
      <c r="D384" s="39">
        <v>90</v>
      </c>
      <c r="E384" s="40" t="s">
        <v>575</v>
      </c>
      <c r="F384" s="41" t="s">
        <v>596</v>
      </c>
    </row>
    <row r="385" spans="3:6" ht="30" hidden="1" customHeight="1" x14ac:dyDescent="0.25">
      <c r="C385" s="38" t="s">
        <v>537</v>
      </c>
      <c r="D385" s="39">
        <v>90</v>
      </c>
      <c r="E385" s="40" t="s">
        <v>575</v>
      </c>
      <c r="F385" s="41" t="s">
        <v>596</v>
      </c>
    </row>
    <row r="386" spans="3:6" ht="30" hidden="1" customHeight="1" x14ac:dyDescent="0.25">
      <c r="C386" s="38" t="s">
        <v>538</v>
      </c>
      <c r="D386" s="39">
        <v>90</v>
      </c>
      <c r="E386" s="40" t="s">
        <v>575</v>
      </c>
      <c r="F386" s="41" t="s">
        <v>596</v>
      </c>
    </row>
    <row r="387" spans="3:6" ht="30" hidden="1" customHeight="1" x14ac:dyDescent="0.25">
      <c r="C387" s="38" t="s">
        <v>187</v>
      </c>
      <c r="D387" s="39">
        <v>80</v>
      </c>
      <c r="E387" s="40" t="s">
        <v>560</v>
      </c>
      <c r="F387" s="41" t="s">
        <v>596</v>
      </c>
    </row>
    <row r="388" spans="3:6" ht="30" hidden="1" customHeight="1" x14ac:dyDescent="0.25">
      <c r="C388" s="38" t="s">
        <v>188</v>
      </c>
      <c r="D388" s="39">
        <v>80</v>
      </c>
      <c r="E388" s="40" t="s">
        <v>560</v>
      </c>
      <c r="F388" s="41" t="s">
        <v>596</v>
      </c>
    </row>
    <row r="389" spans="3:6" ht="30" hidden="1" customHeight="1" x14ac:dyDescent="0.25">
      <c r="C389" s="38" t="s">
        <v>539</v>
      </c>
      <c r="D389" s="39">
        <v>90</v>
      </c>
      <c r="E389" s="40" t="s">
        <v>575</v>
      </c>
      <c r="F389" s="41" t="s">
        <v>596</v>
      </c>
    </row>
    <row r="390" spans="3:6" ht="30" hidden="1" customHeight="1" x14ac:dyDescent="0.25">
      <c r="C390" s="38" t="s">
        <v>540</v>
      </c>
      <c r="D390" s="39">
        <v>90</v>
      </c>
      <c r="E390" s="40" t="s">
        <v>575</v>
      </c>
      <c r="F390" s="41" t="s">
        <v>596</v>
      </c>
    </row>
    <row r="391" spans="3:6" ht="30" hidden="1" customHeight="1" x14ac:dyDescent="0.25">
      <c r="C391" s="38" t="s">
        <v>541</v>
      </c>
      <c r="D391" s="39">
        <v>90</v>
      </c>
      <c r="E391" s="40" t="s">
        <v>575</v>
      </c>
      <c r="F391" s="41" t="s">
        <v>596</v>
      </c>
    </row>
    <row r="392" spans="3:6" ht="30" hidden="1" customHeight="1" x14ac:dyDescent="0.25">
      <c r="C392" s="38" t="s">
        <v>542</v>
      </c>
      <c r="D392" s="39">
        <v>80</v>
      </c>
      <c r="E392" s="40" t="s">
        <v>560</v>
      </c>
      <c r="F392" s="41" t="s">
        <v>596</v>
      </c>
    </row>
    <row r="393" spans="3:6" ht="30" hidden="1" customHeight="1" x14ac:dyDescent="0.25">
      <c r="C393" s="38" t="s">
        <v>189</v>
      </c>
      <c r="D393" s="39">
        <v>80</v>
      </c>
      <c r="E393" s="40" t="s">
        <v>560</v>
      </c>
      <c r="F393" s="41" t="s">
        <v>596</v>
      </c>
    </row>
    <row r="394" spans="3:6" ht="30" hidden="1" customHeight="1" x14ac:dyDescent="0.25">
      <c r="C394" s="38" t="s">
        <v>543</v>
      </c>
      <c r="D394" s="39">
        <v>90</v>
      </c>
      <c r="E394" s="40" t="s">
        <v>575</v>
      </c>
      <c r="F394" s="41" t="s">
        <v>596</v>
      </c>
    </row>
    <row r="395" spans="3:6" ht="30" hidden="1" customHeight="1" x14ac:dyDescent="0.25">
      <c r="C395" s="38" t="s">
        <v>190</v>
      </c>
      <c r="D395" s="39">
        <v>80</v>
      </c>
      <c r="E395" s="40" t="s">
        <v>560</v>
      </c>
      <c r="F395" s="41" t="s">
        <v>596</v>
      </c>
    </row>
    <row r="396" spans="3:6" ht="30" hidden="1" customHeight="1" x14ac:dyDescent="0.25">
      <c r="C396" s="38" t="s">
        <v>191</v>
      </c>
      <c r="D396" s="39">
        <v>80</v>
      </c>
      <c r="E396" s="40" t="s">
        <v>560</v>
      </c>
      <c r="F396" s="41" t="s">
        <v>596</v>
      </c>
    </row>
    <row r="397" spans="3:6" ht="30" hidden="1" customHeight="1" x14ac:dyDescent="0.25">
      <c r="C397" s="38" t="s">
        <v>192</v>
      </c>
      <c r="D397" s="39">
        <v>80</v>
      </c>
      <c r="E397" s="40" t="s">
        <v>560</v>
      </c>
      <c r="F397" s="41" t="s">
        <v>596</v>
      </c>
    </row>
    <row r="398" spans="3:6" ht="30" hidden="1" customHeight="1" x14ac:dyDescent="0.25">
      <c r="C398" s="38" t="s">
        <v>544</v>
      </c>
      <c r="D398" s="39">
        <v>90</v>
      </c>
      <c r="E398" s="40" t="s">
        <v>575</v>
      </c>
      <c r="F398" s="41" t="s">
        <v>596</v>
      </c>
    </row>
    <row r="399" spans="3:6" ht="30" hidden="1" customHeight="1" x14ac:dyDescent="0.25">
      <c r="C399" s="38" t="s">
        <v>193</v>
      </c>
      <c r="D399" s="39">
        <v>80</v>
      </c>
      <c r="E399" s="40" t="s">
        <v>560</v>
      </c>
      <c r="F399" s="41" t="s">
        <v>596</v>
      </c>
    </row>
    <row r="400" spans="3:6" ht="30" hidden="1" customHeight="1" x14ac:dyDescent="0.25">
      <c r="C400" s="38" t="s">
        <v>194</v>
      </c>
      <c r="D400" s="39">
        <v>80</v>
      </c>
      <c r="E400" s="40" t="s">
        <v>560</v>
      </c>
      <c r="F400" s="41" t="s">
        <v>596</v>
      </c>
    </row>
    <row r="401" spans="3:6" ht="30" hidden="1" customHeight="1" x14ac:dyDescent="0.25">
      <c r="C401" s="38" t="s">
        <v>195</v>
      </c>
      <c r="D401" s="39">
        <v>80</v>
      </c>
      <c r="E401" s="40" t="s">
        <v>560</v>
      </c>
      <c r="F401" s="41" t="s">
        <v>596</v>
      </c>
    </row>
    <row r="402" spans="3:6" ht="30" hidden="1" customHeight="1" x14ac:dyDescent="0.25">
      <c r="C402" s="38" t="s">
        <v>545</v>
      </c>
      <c r="D402" s="39">
        <v>90</v>
      </c>
      <c r="E402" s="40" t="s">
        <v>575</v>
      </c>
      <c r="F402" s="41" t="s">
        <v>596</v>
      </c>
    </row>
    <row r="403" spans="3:6" ht="30" hidden="1" customHeight="1" x14ac:dyDescent="0.25">
      <c r="C403" s="38" t="s">
        <v>546</v>
      </c>
      <c r="D403" s="39">
        <v>90</v>
      </c>
      <c r="E403" s="40" t="s">
        <v>575</v>
      </c>
      <c r="F403" s="41" t="s">
        <v>596</v>
      </c>
    </row>
    <row r="404" spans="3:6" ht="30" hidden="1" customHeight="1" x14ac:dyDescent="0.25">
      <c r="C404" s="38" t="s">
        <v>196</v>
      </c>
      <c r="D404" s="39">
        <v>80</v>
      </c>
      <c r="E404" s="40" t="s">
        <v>560</v>
      </c>
      <c r="F404" s="41" t="s">
        <v>596</v>
      </c>
    </row>
    <row r="405" spans="3:6" ht="30" hidden="1" customHeight="1" x14ac:dyDescent="0.25">
      <c r="C405" s="38" t="s">
        <v>197</v>
      </c>
      <c r="D405" s="39">
        <v>80</v>
      </c>
      <c r="E405" s="40" t="s">
        <v>560</v>
      </c>
      <c r="F405" s="41" t="s">
        <v>596</v>
      </c>
    </row>
    <row r="406" spans="3:6" ht="30" hidden="1" customHeight="1" x14ac:dyDescent="0.25">
      <c r="C406" s="38" t="s">
        <v>198</v>
      </c>
      <c r="D406" s="39">
        <v>60</v>
      </c>
      <c r="E406" s="40" t="s">
        <v>635</v>
      </c>
      <c r="F406" s="41" t="s">
        <v>152</v>
      </c>
    </row>
    <row r="407" spans="3:6" ht="30" hidden="1" customHeight="1" x14ac:dyDescent="0.25">
      <c r="C407" s="38" t="s">
        <v>199</v>
      </c>
      <c r="D407" s="39">
        <v>60</v>
      </c>
      <c r="E407" s="40" t="s">
        <v>635</v>
      </c>
      <c r="F407" s="41" t="s">
        <v>152</v>
      </c>
    </row>
    <row r="408" spans="3:6" ht="30" hidden="1" customHeight="1" x14ac:dyDescent="0.25">
      <c r="C408" s="38" t="s">
        <v>200</v>
      </c>
      <c r="D408" s="39">
        <v>60</v>
      </c>
      <c r="E408" s="40" t="s">
        <v>635</v>
      </c>
      <c r="F408" s="41" t="s">
        <v>152</v>
      </c>
    </row>
    <row r="409" spans="3:6" ht="30" hidden="1" customHeight="1" x14ac:dyDescent="0.25">
      <c r="C409" s="38" t="s">
        <v>201</v>
      </c>
      <c r="D409" s="39">
        <v>60</v>
      </c>
      <c r="E409" s="40" t="s">
        <v>635</v>
      </c>
      <c r="F409" s="41" t="s">
        <v>152</v>
      </c>
    </row>
    <row r="410" spans="3:6" ht="30" hidden="1" customHeight="1" x14ac:dyDescent="0.25">
      <c r="C410" s="38" t="s">
        <v>202</v>
      </c>
      <c r="D410" s="39">
        <v>60</v>
      </c>
      <c r="E410" s="40" t="s">
        <v>635</v>
      </c>
      <c r="F410" s="41" t="s">
        <v>152</v>
      </c>
    </row>
    <row r="411" spans="3:6" ht="30" hidden="1" customHeight="1" x14ac:dyDescent="0.25">
      <c r="C411" s="38" t="s">
        <v>203</v>
      </c>
      <c r="D411" s="39">
        <v>60</v>
      </c>
      <c r="E411" s="40" t="s">
        <v>635</v>
      </c>
      <c r="F411" s="41" t="s">
        <v>152</v>
      </c>
    </row>
    <row r="412" spans="3:6" ht="30" hidden="1" customHeight="1" x14ac:dyDescent="0.25">
      <c r="C412" s="38" t="s">
        <v>204</v>
      </c>
      <c r="D412" s="39">
        <v>80</v>
      </c>
      <c r="E412" s="40" t="s">
        <v>598</v>
      </c>
      <c r="F412" s="41" t="s">
        <v>152</v>
      </c>
    </row>
    <row r="413" spans="3:6" ht="30" hidden="1" customHeight="1" x14ac:dyDescent="0.25">
      <c r="C413" s="38" t="s">
        <v>205</v>
      </c>
      <c r="D413" s="39">
        <v>80</v>
      </c>
      <c r="E413" s="40" t="s">
        <v>598</v>
      </c>
      <c r="F413" s="41" t="s">
        <v>152</v>
      </c>
    </row>
    <row r="414" spans="3:6" ht="30" hidden="1" customHeight="1" x14ac:dyDescent="0.25">
      <c r="C414" s="38" t="s">
        <v>206</v>
      </c>
      <c r="D414" s="39">
        <v>80</v>
      </c>
      <c r="E414" s="40" t="s">
        <v>598</v>
      </c>
      <c r="F414" s="41" t="s">
        <v>152</v>
      </c>
    </row>
    <row r="415" spans="3:6" ht="30" hidden="1" customHeight="1" x14ac:dyDescent="0.25">
      <c r="C415" s="38" t="s">
        <v>207</v>
      </c>
      <c r="D415" s="39">
        <v>70</v>
      </c>
      <c r="E415" s="40" t="s">
        <v>634</v>
      </c>
      <c r="F415" s="41" t="s">
        <v>152</v>
      </c>
    </row>
    <row r="416" spans="3:6" ht="30" hidden="1" customHeight="1" x14ac:dyDescent="0.25">
      <c r="C416" s="38" t="s">
        <v>208</v>
      </c>
      <c r="D416" s="39">
        <v>70</v>
      </c>
      <c r="E416" s="40" t="s">
        <v>634</v>
      </c>
      <c r="F416" s="41" t="s">
        <v>152</v>
      </c>
    </row>
    <row r="417" spans="3:6" ht="30" hidden="1" customHeight="1" x14ac:dyDescent="0.25">
      <c r="C417" s="38" t="s">
        <v>209</v>
      </c>
      <c r="D417" s="39">
        <v>60</v>
      </c>
      <c r="E417" s="40" t="s">
        <v>635</v>
      </c>
      <c r="F417" s="41" t="s">
        <v>152</v>
      </c>
    </row>
    <row r="418" spans="3:6" ht="30" hidden="1" customHeight="1" x14ac:dyDescent="0.25">
      <c r="C418" s="38" t="s">
        <v>210</v>
      </c>
      <c r="D418" s="39">
        <v>80</v>
      </c>
      <c r="E418" s="40" t="s">
        <v>598</v>
      </c>
      <c r="F418" s="41" t="s">
        <v>152</v>
      </c>
    </row>
    <row r="419" spans="3:6" ht="30" hidden="1" customHeight="1" x14ac:dyDescent="0.25">
      <c r="C419" s="38" t="s">
        <v>211</v>
      </c>
      <c r="D419" s="39">
        <v>70</v>
      </c>
      <c r="E419" s="40" t="s">
        <v>634</v>
      </c>
      <c r="F419" s="41" t="s">
        <v>152</v>
      </c>
    </row>
    <row r="420" spans="3:6" ht="30" hidden="1" customHeight="1" x14ac:dyDescent="0.25">
      <c r="C420" s="38" t="s">
        <v>212</v>
      </c>
      <c r="D420" s="39">
        <v>70</v>
      </c>
      <c r="E420" s="40" t="s">
        <v>636</v>
      </c>
      <c r="F420" s="41" t="s">
        <v>152</v>
      </c>
    </row>
    <row r="421" spans="3:6" ht="30" hidden="1" customHeight="1" x14ac:dyDescent="0.25">
      <c r="C421" s="38" t="s">
        <v>213</v>
      </c>
      <c r="D421" s="39">
        <v>60</v>
      </c>
      <c r="E421" s="40" t="s">
        <v>635</v>
      </c>
      <c r="F421" s="41" t="s">
        <v>152</v>
      </c>
    </row>
    <row r="422" spans="3:6" ht="30" hidden="1" customHeight="1" x14ac:dyDescent="0.25">
      <c r="C422" s="38" t="s">
        <v>214</v>
      </c>
      <c r="D422" s="39">
        <v>80</v>
      </c>
      <c r="E422" s="40" t="s">
        <v>598</v>
      </c>
      <c r="F422" s="41" t="s">
        <v>152</v>
      </c>
    </row>
    <row r="423" spans="3:6" ht="30" hidden="1" customHeight="1" x14ac:dyDescent="0.25">
      <c r="C423" s="38" t="s">
        <v>215</v>
      </c>
      <c r="D423" s="39">
        <v>80</v>
      </c>
      <c r="E423" s="40" t="s">
        <v>598</v>
      </c>
      <c r="F423" s="41" t="s">
        <v>152</v>
      </c>
    </row>
    <row r="424" spans="3:6" ht="30" hidden="1" customHeight="1" x14ac:dyDescent="0.25">
      <c r="C424" s="38" t="s">
        <v>216</v>
      </c>
      <c r="D424" s="39">
        <v>80</v>
      </c>
      <c r="E424" s="40" t="s">
        <v>598</v>
      </c>
      <c r="F424" s="41" t="s">
        <v>152</v>
      </c>
    </row>
    <row r="425" spans="3:6" ht="30" hidden="1" customHeight="1" x14ac:dyDescent="0.25">
      <c r="C425" s="38" t="s">
        <v>217</v>
      </c>
      <c r="D425" s="39">
        <v>60</v>
      </c>
      <c r="E425" s="40" t="s">
        <v>635</v>
      </c>
      <c r="F425" s="41" t="s">
        <v>152</v>
      </c>
    </row>
    <row r="426" spans="3:6" ht="30" hidden="1" customHeight="1" x14ac:dyDescent="0.25">
      <c r="C426" s="38" t="s">
        <v>218</v>
      </c>
      <c r="D426" s="39">
        <v>60</v>
      </c>
      <c r="E426" s="40" t="s">
        <v>635</v>
      </c>
      <c r="F426" s="41" t="s">
        <v>152</v>
      </c>
    </row>
    <row r="427" spans="3:6" ht="30" hidden="1" customHeight="1" x14ac:dyDescent="0.25">
      <c r="C427" s="38" t="s">
        <v>219</v>
      </c>
      <c r="D427" s="39">
        <v>70</v>
      </c>
      <c r="E427" s="40" t="s">
        <v>636</v>
      </c>
      <c r="F427" s="41" t="s">
        <v>152</v>
      </c>
    </row>
    <row r="428" spans="3:6" ht="30" hidden="1" customHeight="1" x14ac:dyDescent="0.25">
      <c r="C428" s="38" t="s">
        <v>160</v>
      </c>
      <c r="D428" s="39">
        <v>70</v>
      </c>
      <c r="E428" s="40" t="s">
        <v>634</v>
      </c>
      <c r="F428" s="41" t="s">
        <v>152</v>
      </c>
    </row>
    <row r="429" spans="3:6" ht="30" hidden="1" customHeight="1" x14ac:dyDescent="0.25">
      <c r="C429" s="38" t="s">
        <v>220</v>
      </c>
      <c r="D429" s="39">
        <v>70</v>
      </c>
      <c r="E429" s="40" t="s">
        <v>634</v>
      </c>
      <c r="F429" s="41" t="s">
        <v>152</v>
      </c>
    </row>
    <row r="430" spans="3:6" ht="30" hidden="1" customHeight="1" x14ac:dyDescent="0.25">
      <c r="C430" s="38" t="s">
        <v>221</v>
      </c>
      <c r="D430" s="39">
        <v>60</v>
      </c>
      <c r="E430" s="40" t="s">
        <v>635</v>
      </c>
      <c r="F430" s="41" t="s">
        <v>152</v>
      </c>
    </row>
    <row r="431" spans="3:6" ht="30" hidden="1" customHeight="1" x14ac:dyDescent="0.25">
      <c r="C431" s="38" t="s">
        <v>222</v>
      </c>
      <c r="D431" s="39">
        <v>60</v>
      </c>
      <c r="E431" s="40" t="s">
        <v>635</v>
      </c>
      <c r="F431" s="41" t="s">
        <v>152</v>
      </c>
    </row>
    <row r="432" spans="3:6" ht="30" hidden="1" customHeight="1" x14ac:dyDescent="0.25">
      <c r="C432" s="38" t="s">
        <v>223</v>
      </c>
      <c r="D432" s="39">
        <v>70</v>
      </c>
      <c r="E432" s="40" t="s">
        <v>634</v>
      </c>
      <c r="F432" s="41" t="s">
        <v>152</v>
      </c>
    </row>
    <row r="433" spans="3:6" ht="30" hidden="1" customHeight="1" x14ac:dyDescent="0.25">
      <c r="C433" s="38" t="s">
        <v>224</v>
      </c>
      <c r="D433" s="39">
        <v>60</v>
      </c>
      <c r="E433" s="40" t="s">
        <v>635</v>
      </c>
      <c r="F433" s="41" t="s">
        <v>152</v>
      </c>
    </row>
    <row r="434" spans="3:6" ht="30" hidden="1" customHeight="1" x14ac:dyDescent="0.25">
      <c r="C434" s="38" t="s">
        <v>225</v>
      </c>
      <c r="D434" s="39">
        <v>80</v>
      </c>
      <c r="E434" s="40" t="s">
        <v>598</v>
      </c>
      <c r="F434" s="41" t="s">
        <v>152</v>
      </c>
    </row>
    <row r="435" spans="3:6" ht="30" hidden="1" customHeight="1" x14ac:dyDescent="0.25">
      <c r="C435" s="38" t="s">
        <v>226</v>
      </c>
      <c r="D435" s="39">
        <v>80</v>
      </c>
      <c r="E435" s="40" t="s">
        <v>598</v>
      </c>
      <c r="F435" s="41" t="s">
        <v>152</v>
      </c>
    </row>
    <row r="436" spans="3:6" ht="30" hidden="1" customHeight="1" x14ac:dyDescent="0.25">
      <c r="C436" s="38" t="s">
        <v>227</v>
      </c>
      <c r="D436" s="39">
        <v>70</v>
      </c>
      <c r="E436" s="40" t="s">
        <v>634</v>
      </c>
      <c r="F436" s="41" t="s">
        <v>152</v>
      </c>
    </row>
    <row r="437" spans="3:6" ht="30" hidden="1" customHeight="1" x14ac:dyDescent="0.25">
      <c r="C437" s="38" t="s">
        <v>228</v>
      </c>
      <c r="D437" s="39">
        <v>60</v>
      </c>
      <c r="E437" s="40" t="s">
        <v>635</v>
      </c>
      <c r="F437" s="41" t="s">
        <v>152</v>
      </c>
    </row>
    <row r="438" spans="3:6" ht="30" hidden="1" customHeight="1" x14ac:dyDescent="0.25">
      <c r="C438" s="38" t="s">
        <v>229</v>
      </c>
      <c r="D438" s="39">
        <v>80</v>
      </c>
      <c r="E438" s="40" t="s">
        <v>633</v>
      </c>
      <c r="F438" s="41" t="s">
        <v>152</v>
      </c>
    </row>
    <row r="439" spans="3:6" ht="30" hidden="1" customHeight="1" x14ac:dyDescent="0.25">
      <c r="C439" s="38" t="s">
        <v>547</v>
      </c>
      <c r="D439" s="39">
        <v>70</v>
      </c>
      <c r="E439" s="40" t="s">
        <v>634</v>
      </c>
      <c r="F439" s="41" t="s">
        <v>152</v>
      </c>
    </row>
    <row r="440" spans="3:6" ht="30" hidden="1" customHeight="1" x14ac:dyDescent="0.25">
      <c r="C440" s="38" t="s">
        <v>230</v>
      </c>
      <c r="D440" s="39">
        <v>80</v>
      </c>
      <c r="E440" s="40" t="s">
        <v>598</v>
      </c>
      <c r="F440" s="41" t="s">
        <v>152</v>
      </c>
    </row>
    <row r="441" spans="3:6" ht="30" hidden="1" customHeight="1" x14ac:dyDescent="0.25">
      <c r="C441" s="38" t="s">
        <v>231</v>
      </c>
      <c r="D441" s="39">
        <v>60</v>
      </c>
      <c r="E441" s="40" t="s">
        <v>635</v>
      </c>
      <c r="F441" s="41" t="s">
        <v>152</v>
      </c>
    </row>
    <row r="442" spans="3:6" ht="30" hidden="1" customHeight="1" x14ac:dyDescent="0.25">
      <c r="C442" s="38" t="s">
        <v>232</v>
      </c>
      <c r="D442" s="39">
        <v>70</v>
      </c>
      <c r="E442" s="40" t="s">
        <v>636</v>
      </c>
      <c r="F442" s="41" t="s">
        <v>152</v>
      </c>
    </row>
    <row r="443" spans="3:6" ht="30" hidden="1" customHeight="1" x14ac:dyDescent="0.25">
      <c r="C443" s="38" t="s">
        <v>233</v>
      </c>
      <c r="D443" s="39">
        <v>70</v>
      </c>
      <c r="E443" s="40" t="s">
        <v>636</v>
      </c>
      <c r="F443" s="41" t="s">
        <v>152</v>
      </c>
    </row>
    <row r="444" spans="3:6" ht="30" hidden="1" customHeight="1" x14ac:dyDescent="0.25">
      <c r="C444" s="38" t="s">
        <v>234</v>
      </c>
      <c r="D444" s="39">
        <v>60</v>
      </c>
      <c r="E444" s="40" t="s">
        <v>635</v>
      </c>
      <c r="F444" s="41" t="s">
        <v>152</v>
      </c>
    </row>
    <row r="445" spans="3:6" ht="30" hidden="1" customHeight="1" x14ac:dyDescent="0.25">
      <c r="C445" s="38" t="s">
        <v>235</v>
      </c>
      <c r="D445" s="39">
        <v>70</v>
      </c>
      <c r="E445" s="40" t="s">
        <v>634</v>
      </c>
      <c r="F445" s="41" t="s">
        <v>152</v>
      </c>
    </row>
    <row r="446" spans="3:6" ht="30" hidden="1" customHeight="1" x14ac:dyDescent="0.25">
      <c r="C446" s="38" t="s">
        <v>236</v>
      </c>
      <c r="D446" s="39">
        <v>70</v>
      </c>
      <c r="E446" s="40" t="s">
        <v>634</v>
      </c>
      <c r="F446" s="41" t="s">
        <v>152</v>
      </c>
    </row>
    <row r="447" spans="3:6" ht="30" hidden="1" customHeight="1" x14ac:dyDescent="0.25">
      <c r="C447" s="38" t="s">
        <v>237</v>
      </c>
      <c r="D447" s="39">
        <v>70</v>
      </c>
      <c r="E447" s="40" t="s">
        <v>636</v>
      </c>
      <c r="F447" s="41" t="s">
        <v>152</v>
      </c>
    </row>
    <row r="448" spans="3:6" ht="30" hidden="1" customHeight="1" x14ac:dyDescent="0.25">
      <c r="C448" s="38" t="s">
        <v>238</v>
      </c>
      <c r="D448" s="39">
        <v>70</v>
      </c>
      <c r="E448" s="40" t="s">
        <v>636</v>
      </c>
      <c r="F448" s="41" t="s">
        <v>152</v>
      </c>
    </row>
    <row r="449" spans="3:6" ht="30" hidden="1" customHeight="1" x14ac:dyDescent="0.25">
      <c r="C449" s="38" t="s">
        <v>239</v>
      </c>
      <c r="D449" s="39">
        <v>70</v>
      </c>
      <c r="E449" s="40" t="s">
        <v>636</v>
      </c>
      <c r="F449" s="41" t="s">
        <v>152</v>
      </c>
    </row>
    <row r="450" spans="3:6" ht="30" hidden="1" customHeight="1" x14ac:dyDescent="0.25">
      <c r="C450" s="38" t="s">
        <v>240</v>
      </c>
      <c r="D450" s="39">
        <v>80</v>
      </c>
      <c r="E450" s="40" t="s">
        <v>598</v>
      </c>
      <c r="F450" s="41" t="s">
        <v>152</v>
      </c>
    </row>
    <row r="451" spans="3:6" ht="30" hidden="1" customHeight="1" x14ac:dyDescent="0.25">
      <c r="C451" s="38" t="s">
        <v>241</v>
      </c>
      <c r="D451" s="39">
        <v>80</v>
      </c>
      <c r="E451" s="40" t="s">
        <v>598</v>
      </c>
      <c r="F451" s="41" t="s">
        <v>152</v>
      </c>
    </row>
    <row r="452" spans="3:6" ht="30" hidden="1" customHeight="1" x14ac:dyDescent="0.25">
      <c r="C452" s="38" t="s">
        <v>242</v>
      </c>
      <c r="D452" s="39">
        <v>80</v>
      </c>
      <c r="E452" s="40" t="s">
        <v>598</v>
      </c>
      <c r="F452" s="41" t="s">
        <v>152</v>
      </c>
    </row>
    <row r="453" spans="3:6" ht="30" hidden="1" customHeight="1" x14ac:dyDescent="0.25">
      <c r="C453" s="38" t="s">
        <v>243</v>
      </c>
      <c r="D453" s="39">
        <v>70</v>
      </c>
      <c r="E453" s="40" t="s">
        <v>636</v>
      </c>
      <c r="F453" s="41" t="s">
        <v>152</v>
      </c>
    </row>
    <row r="454" spans="3:6" ht="30" hidden="1" customHeight="1" x14ac:dyDescent="0.25">
      <c r="C454" s="38" t="s">
        <v>244</v>
      </c>
      <c r="D454" s="39">
        <v>80</v>
      </c>
      <c r="E454" s="40" t="s">
        <v>598</v>
      </c>
      <c r="F454" s="41" t="s">
        <v>152</v>
      </c>
    </row>
    <row r="455" spans="3:6" ht="30" hidden="1" customHeight="1" x14ac:dyDescent="0.25">
      <c r="C455" s="38" t="s">
        <v>245</v>
      </c>
      <c r="D455" s="39">
        <v>80</v>
      </c>
      <c r="E455" s="40" t="s">
        <v>598</v>
      </c>
      <c r="F455" s="41" t="s">
        <v>152</v>
      </c>
    </row>
    <row r="456" spans="3:6" ht="30" hidden="1" customHeight="1" x14ac:dyDescent="0.25">
      <c r="C456" s="38" t="s">
        <v>246</v>
      </c>
      <c r="D456" s="39">
        <v>60</v>
      </c>
      <c r="E456" s="40" t="s">
        <v>635</v>
      </c>
      <c r="F456" s="41" t="s">
        <v>152</v>
      </c>
    </row>
    <row r="457" spans="3:6" ht="30" hidden="1" customHeight="1" x14ac:dyDescent="0.25">
      <c r="C457" s="38" t="s">
        <v>247</v>
      </c>
      <c r="D457" s="39">
        <v>60</v>
      </c>
      <c r="E457" s="40" t="s">
        <v>635</v>
      </c>
      <c r="F457" s="41" t="s">
        <v>152</v>
      </c>
    </row>
    <row r="458" spans="3:6" ht="30" hidden="1" customHeight="1" x14ac:dyDescent="0.25">
      <c r="C458" s="38" t="s">
        <v>248</v>
      </c>
      <c r="D458" s="39">
        <v>60</v>
      </c>
      <c r="E458" s="40" t="s">
        <v>635</v>
      </c>
      <c r="F458" s="41" t="s">
        <v>152</v>
      </c>
    </row>
    <row r="459" spans="3:6" ht="30" hidden="1" customHeight="1" x14ac:dyDescent="0.25">
      <c r="C459" s="38" t="s">
        <v>249</v>
      </c>
      <c r="D459" s="39">
        <v>70</v>
      </c>
      <c r="E459" s="40" t="s">
        <v>634</v>
      </c>
      <c r="F459" s="41" t="s">
        <v>152</v>
      </c>
    </row>
    <row r="460" spans="3:6" ht="30" hidden="1" customHeight="1" x14ac:dyDescent="0.25">
      <c r="C460" s="38" t="s">
        <v>250</v>
      </c>
      <c r="D460" s="39">
        <v>70</v>
      </c>
      <c r="E460" s="40" t="s">
        <v>636</v>
      </c>
      <c r="F460" s="41" t="s">
        <v>152</v>
      </c>
    </row>
    <row r="461" spans="3:6" ht="30" hidden="1" customHeight="1" x14ac:dyDescent="0.25">
      <c r="C461" s="38" t="s">
        <v>164</v>
      </c>
      <c r="D461" s="39">
        <v>60</v>
      </c>
      <c r="E461" s="40" t="s">
        <v>635</v>
      </c>
      <c r="F461" s="41" t="s">
        <v>152</v>
      </c>
    </row>
    <row r="462" spans="3:6" ht="30" hidden="1" customHeight="1" x14ac:dyDescent="0.25">
      <c r="C462" s="38" t="s">
        <v>251</v>
      </c>
      <c r="D462" s="39">
        <v>60</v>
      </c>
      <c r="E462" s="40" t="s">
        <v>635</v>
      </c>
      <c r="F462" s="41" t="s">
        <v>152</v>
      </c>
    </row>
    <row r="463" spans="3:6" ht="30" hidden="1" customHeight="1" x14ac:dyDescent="0.25">
      <c r="C463" s="38" t="s">
        <v>252</v>
      </c>
      <c r="D463" s="39">
        <v>60</v>
      </c>
      <c r="E463" s="40" t="s">
        <v>635</v>
      </c>
      <c r="F463" s="41" t="s">
        <v>152</v>
      </c>
    </row>
    <row r="464" spans="3:6" ht="30" hidden="1" customHeight="1" x14ac:dyDescent="0.25">
      <c r="C464" s="38" t="s">
        <v>253</v>
      </c>
      <c r="D464" s="39">
        <v>80</v>
      </c>
      <c r="E464" s="40" t="s">
        <v>633</v>
      </c>
      <c r="F464" s="41" t="s">
        <v>152</v>
      </c>
    </row>
    <row r="465" spans="3:6" ht="30" hidden="1" customHeight="1" x14ac:dyDescent="0.25">
      <c r="C465" s="38" t="s">
        <v>254</v>
      </c>
      <c r="D465" s="39">
        <v>70</v>
      </c>
      <c r="E465" s="40" t="s">
        <v>636</v>
      </c>
      <c r="F465" s="41" t="s">
        <v>152</v>
      </c>
    </row>
    <row r="466" spans="3:6" ht="30" hidden="1" customHeight="1" x14ac:dyDescent="0.25">
      <c r="C466" s="38" t="s">
        <v>255</v>
      </c>
      <c r="D466" s="39">
        <v>80</v>
      </c>
      <c r="E466" s="40" t="s">
        <v>598</v>
      </c>
      <c r="F466" s="41" t="s">
        <v>152</v>
      </c>
    </row>
    <row r="467" spans="3:6" ht="30" hidden="1" customHeight="1" x14ac:dyDescent="0.25">
      <c r="C467" s="38" t="s">
        <v>256</v>
      </c>
      <c r="D467" s="39">
        <v>60</v>
      </c>
      <c r="E467" s="40" t="s">
        <v>635</v>
      </c>
      <c r="F467" s="41" t="s">
        <v>152</v>
      </c>
    </row>
    <row r="468" spans="3:6" ht="30" hidden="1" customHeight="1" x14ac:dyDescent="0.25">
      <c r="C468" s="38" t="s">
        <v>257</v>
      </c>
      <c r="D468" s="39">
        <v>80</v>
      </c>
      <c r="E468" s="40" t="s">
        <v>598</v>
      </c>
      <c r="F468" s="41" t="s">
        <v>152</v>
      </c>
    </row>
    <row r="469" spans="3:6" ht="30" hidden="1" customHeight="1" x14ac:dyDescent="0.25">
      <c r="C469" s="38" t="s">
        <v>258</v>
      </c>
      <c r="D469" s="39">
        <v>70</v>
      </c>
      <c r="E469" s="40" t="s">
        <v>636</v>
      </c>
      <c r="F469" s="41" t="s">
        <v>152</v>
      </c>
    </row>
    <row r="470" spans="3:6" ht="30" hidden="1" customHeight="1" x14ac:dyDescent="0.25">
      <c r="C470" s="38" t="s">
        <v>259</v>
      </c>
      <c r="D470" s="39">
        <v>80</v>
      </c>
      <c r="E470" s="40" t="s">
        <v>598</v>
      </c>
      <c r="F470" s="41" t="s">
        <v>152</v>
      </c>
    </row>
    <row r="471" spans="3:6" ht="30" hidden="1" customHeight="1" x14ac:dyDescent="0.25">
      <c r="C471" s="38" t="s">
        <v>260</v>
      </c>
      <c r="D471" s="39">
        <v>80</v>
      </c>
      <c r="E471" s="40" t="s">
        <v>598</v>
      </c>
      <c r="F471" s="41" t="s">
        <v>152</v>
      </c>
    </row>
    <row r="472" spans="3:6" ht="30" hidden="1" customHeight="1" x14ac:dyDescent="0.25">
      <c r="C472" s="38" t="s">
        <v>261</v>
      </c>
      <c r="D472" s="39">
        <v>70</v>
      </c>
      <c r="E472" s="40" t="s">
        <v>636</v>
      </c>
      <c r="F472" s="41" t="s">
        <v>152</v>
      </c>
    </row>
    <row r="473" spans="3:6" ht="30" hidden="1" customHeight="1" x14ac:dyDescent="0.25">
      <c r="C473" s="38" t="s">
        <v>262</v>
      </c>
      <c r="D473" s="39">
        <v>70</v>
      </c>
      <c r="E473" s="40" t="s">
        <v>636</v>
      </c>
      <c r="F473" s="41" t="s">
        <v>152</v>
      </c>
    </row>
    <row r="474" spans="3:6" ht="30" hidden="1" customHeight="1" x14ac:dyDescent="0.25">
      <c r="C474" s="38" t="s">
        <v>263</v>
      </c>
      <c r="D474" s="39">
        <v>70</v>
      </c>
      <c r="E474" s="40" t="s">
        <v>636</v>
      </c>
      <c r="F474" s="41" t="s">
        <v>152</v>
      </c>
    </row>
    <row r="475" spans="3:6" ht="30" hidden="1" customHeight="1" x14ac:dyDescent="0.25">
      <c r="C475" s="38" t="s">
        <v>264</v>
      </c>
      <c r="D475" s="39">
        <v>70</v>
      </c>
      <c r="E475" s="40" t="s">
        <v>634</v>
      </c>
      <c r="F475" s="41" t="s">
        <v>152</v>
      </c>
    </row>
    <row r="476" spans="3:6" ht="30" hidden="1" customHeight="1" x14ac:dyDescent="0.25">
      <c r="C476" s="38" t="s">
        <v>265</v>
      </c>
      <c r="D476" s="39">
        <v>70</v>
      </c>
      <c r="E476" s="40" t="s">
        <v>636</v>
      </c>
      <c r="F476" s="41" t="s">
        <v>152</v>
      </c>
    </row>
    <row r="477" spans="3:6" ht="30" hidden="1" customHeight="1" x14ac:dyDescent="0.25">
      <c r="C477" s="38" t="s">
        <v>266</v>
      </c>
      <c r="D477" s="39">
        <v>80</v>
      </c>
      <c r="E477" s="40" t="s">
        <v>598</v>
      </c>
      <c r="F477" s="41" t="s">
        <v>152</v>
      </c>
    </row>
    <row r="478" spans="3:6" ht="30" hidden="1" customHeight="1" x14ac:dyDescent="0.25">
      <c r="C478" s="38" t="s">
        <v>267</v>
      </c>
      <c r="D478" s="39">
        <v>60</v>
      </c>
      <c r="E478" s="40" t="s">
        <v>635</v>
      </c>
      <c r="F478" s="41" t="s">
        <v>152</v>
      </c>
    </row>
    <row r="479" spans="3:6" ht="30" hidden="1" customHeight="1" x14ac:dyDescent="0.25">
      <c r="C479" s="38" t="s">
        <v>268</v>
      </c>
      <c r="D479" s="39">
        <v>70</v>
      </c>
      <c r="E479" s="40" t="s">
        <v>634</v>
      </c>
      <c r="F479" s="41" t="s">
        <v>152</v>
      </c>
    </row>
    <row r="480" spans="3:6" ht="30" hidden="1" customHeight="1" x14ac:dyDescent="0.25">
      <c r="C480" s="38" t="s">
        <v>269</v>
      </c>
      <c r="D480" s="39">
        <v>60</v>
      </c>
      <c r="E480" s="40" t="s">
        <v>635</v>
      </c>
      <c r="F480" s="41" t="s">
        <v>152</v>
      </c>
    </row>
    <row r="481" spans="3:6" ht="30" hidden="1" customHeight="1" x14ac:dyDescent="0.25">
      <c r="C481" s="38" t="s">
        <v>270</v>
      </c>
      <c r="D481" s="39">
        <v>60</v>
      </c>
      <c r="E481" s="40" t="s">
        <v>635</v>
      </c>
      <c r="F481" s="41" t="s">
        <v>152</v>
      </c>
    </row>
    <row r="482" spans="3:6" ht="30" hidden="1" customHeight="1" x14ac:dyDescent="0.25">
      <c r="C482" s="38" t="s">
        <v>271</v>
      </c>
      <c r="D482" s="39">
        <v>70</v>
      </c>
      <c r="E482" s="40" t="s">
        <v>634</v>
      </c>
      <c r="F482" s="41" t="s">
        <v>152</v>
      </c>
    </row>
    <row r="483" spans="3:6" ht="30" hidden="1" customHeight="1" x14ac:dyDescent="0.25">
      <c r="C483" s="38" t="s">
        <v>272</v>
      </c>
      <c r="D483" s="39">
        <v>80</v>
      </c>
      <c r="E483" s="40" t="s">
        <v>633</v>
      </c>
      <c r="F483" s="41" t="s">
        <v>152</v>
      </c>
    </row>
    <row r="484" spans="3:6" ht="30" hidden="1" customHeight="1" x14ac:dyDescent="0.25">
      <c r="C484" s="38" t="s">
        <v>388</v>
      </c>
      <c r="D484" s="39">
        <v>80</v>
      </c>
      <c r="E484" s="40" t="s">
        <v>598</v>
      </c>
      <c r="F484" s="41" t="s">
        <v>152</v>
      </c>
    </row>
    <row r="485" spans="3:6" ht="30" hidden="1" customHeight="1" x14ac:dyDescent="0.25">
      <c r="C485" s="38" t="s">
        <v>389</v>
      </c>
      <c r="D485" s="39">
        <v>80</v>
      </c>
      <c r="E485" s="40" t="s">
        <v>598</v>
      </c>
      <c r="F485" s="41" t="s">
        <v>152</v>
      </c>
    </row>
    <row r="486" spans="3:6" ht="30" hidden="1" customHeight="1" x14ac:dyDescent="0.25">
      <c r="C486" s="38" t="s">
        <v>398</v>
      </c>
      <c r="D486" s="39">
        <v>60</v>
      </c>
      <c r="E486" s="40" t="s">
        <v>635</v>
      </c>
      <c r="F486" s="41" t="s">
        <v>152</v>
      </c>
    </row>
    <row r="487" spans="3:6" ht="30" hidden="1" customHeight="1" x14ac:dyDescent="0.25">
      <c r="C487" s="38" t="s">
        <v>273</v>
      </c>
      <c r="D487" s="39">
        <v>60</v>
      </c>
      <c r="E487" s="40" t="s">
        <v>635</v>
      </c>
      <c r="F487" s="41" t="s">
        <v>152</v>
      </c>
    </row>
    <row r="488" spans="3:6" ht="30" hidden="1" customHeight="1" x14ac:dyDescent="0.25">
      <c r="C488" s="38" t="s">
        <v>274</v>
      </c>
      <c r="D488" s="39">
        <v>60</v>
      </c>
      <c r="E488" s="40" t="s">
        <v>635</v>
      </c>
      <c r="F488" s="41" t="s">
        <v>152</v>
      </c>
    </row>
    <row r="489" spans="3:6" ht="30" hidden="1" customHeight="1" x14ac:dyDescent="0.25">
      <c r="C489" s="38" t="s">
        <v>275</v>
      </c>
      <c r="D489" s="39">
        <v>70</v>
      </c>
      <c r="E489" s="40" t="s">
        <v>634</v>
      </c>
      <c r="F489" s="41" t="s">
        <v>152</v>
      </c>
    </row>
    <row r="490" spans="3:6" ht="30" hidden="1" customHeight="1" x14ac:dyDescent="0.25">
      <c r="C490" s="38" t="s">
        <v>276</v>
      </c>
      <c r="D490" s="39">
        <v>60</v>
      </c>
      <c r="E490" s="40" t="s">
        <v>635</v>
      </c>
      <c r="F490" s="41" t="s">
        <v>152</v>
      </c>
    </row>
    <row r="491" spans="3:6" ht="30" hidden="1" customHeight="1" x14ac:dyDescent="0.25">
      <c r="C491" s="38" t="s">
        <v>277</v>
      </c>
      <c r="D491" s="39">
        <v>60</v>
      </c>
      <c r="E491" s="40" t="s">
        <v>635</v>
      </c>
      <c r="F491" s="41" t="s">
        <v>152</v>
      </c>
    </row>
    <row r="492" spans="3:6" ht="30" hidden="1" customHeight="1" x14ac:dyDescent="0.25">
      <c r="C492" s="38" t="s">
        <v>278</v>
      </c>
      <c r="D492" s="39">
        <v>60</v>
      </c>
      <c r="E492" s="40" t="s">
        <v>635</v>
      </c>
      <c r="F492" s="41" t="s">
        <v>152</v>
      </c>
    </row>
    <row r="493" spans="3:6" ht="30" hidden="1" customHeight="1" x14ac:dyDescent="0.25">
      <c r="C493" s="38" t="s">
        <v>279</v>
      </c>
      <c r="D493" s="39">
        <v>60</v>
      </c>
      <c r="E493" s="40" t="s">
        <v>635</v>
      </c>
      <c r="F493" s="41" t="s">
        <v>152</v>
      </c>
    </row>
    <row r="494" spans="3:6" ht="30" hidden="1" customHeight="1" x14ac:dyDescent="0.25">
      <c r="C494" s="38" t="s">
        <v>280</v>
      </c>
      <c r="D494" s="39">
        <v>60</v>
      </c>
      <c r="E494" s="40" t="s">
        <v>635</v>
      </c>
      <c r="F494" s="41" t="s">
        <v>152</v>
      </c>
    </row>
    <row r="495" spans="3:6" ht="30" hidden="1" customHeight="1" x14ac:dyDescent="0.25">
      <c r="C495" s="38" t="s">
        <v>281</v>
      </c>
      <c r="D495" s="39">
        <v>60</v>
      </c>
      <c r="E495" s="40" t="s">
        <v>635</v>
      </c>
      <c r="F495" s="41" t="s">
        <v>152</v>
      </c>
    </row>
    <row r="496" spans="3:6" ht="30" hidden="1" customHeight="1" x14ac:dyDescent="0.25">
      <c r="C496" s="38" t="s">
        <v>282</v>
      </c>
      <c r="D496" s="39">
        <v>60</v>
      </c>
      <c r="E496" s="40" t="s">
        <v>635</v>
      </c>
      <c r="F496" s="41" t="s">
        <v>152</v>
      </c>
    </row>
    <row r="497" spans="3:6" ht="30" hidden="1" customHeight="1" x14ac:dyDescent="0.25">
      <c r="C497" s="38" t="s">
        <v>283</v>
      </c>
      <c r="D497" s="39">
        <v>60</v>
      </c>
      <c r="E497" s="40" t="s">
        <v>635</v>
      </c>
      <c r="F497" s="41" t="s">
        <v>152</v>
      </c>
    </row>
    <row r="498" spans="3:6" ht="30" hidden="1" customHeight="1" x14ac:dyDescent="0.25">
      <c r="C498" s="38" t="s">
        <v>284</v>
      </c>
      <c r="D498" s="39">
        <v>60</v>
      </c>
      <c r="E498" s="40" t="s">
        <v>635</v>
      </c>
      <c r="F498" s="41" t="s">
        <v>152</v>
      </c>
    </row>
    <row r="499" spans="3:6" ht="30" hidden="1" customHeight="1" x14ac:dyDescent="0.25">
      <c r="C499" s="38" t="s">
        <v>285</v>
      </c>
      <c r="D499" s="39">
        <v>60</v>
      </c>
      <c r="E499" s="40" t="s">
        <v>635</v>
      </c>
      <c r="F499" s="41" t="s">
        <v>152</v>
      </c>
    </row>
    <row r="500" spans="3:6" ht="30" hidden="1" customHeight="1" x14ac:dyDescent="0.25">
      <c r="C500" s="38" t="s">
        <v>286</v>
      </c>
      <c r="D500" s="39">
        <v>60</v>
      </c>
      <c r="E500" s="40" t="s">
        <v>635</v>
      </c>
      <c r="F500" s="41" t="s">
        <v>152</v>
      </c>
    </row>
    <row r="501" spans="3:6" ht="30" hidden="1" customHeight="1" x14ac:dyDescent="0.25">
      <c r="C501" s="38" t="s">
        <v>287</v>
      </c>
      <c r="D501" s="39">
        <v>60</v>
      </c>
      <c r="E501" s="40" t="s">
        <v>635</v>
      </c>
      <c r="F501" s="41" t="s">
        <v>152</v>
      </c>
    </row>
    <row r="502" spans="3:6" ht="30" hidden="1" customHeight="1" x14ac:dyDescent="0.25">
      <c r="C502" s="38" t="s">
        <v>288</v>
      </c>
      <c r="D502" s="39">
        <v>60</v>
      </c>
      <c r="E502" s="40" t="s">
        <v>635</v>
      </c>
      <c r="F502" s="41" t="s">
        <v>152</v>
      </c>
    </row>
    <row r="503" spans="3:6" ht="30" hidden="1" customHeight="1" x14ac:dyDescent="0.25">
      <c r="C503" s="38" t="s">
        <v>289</v>
      </c>
      <c r="D503" s="39">
        <v>60</v>
      </c>
      <c r="E503" s="40" t="s">
        <v>635</v>
      </c>
      <c r="F503" s="41" t="s">
        <v>152</v>
      </c>
    </row>
    <row r="504" spans="3:6" ht="30" hidden="1" customHeight="1" x14ac:dyDescent="0.25">
      <c r="C504" s="38" t="s">
        <v>390</v>
      </c>
      <c r="D504" s="39">
        <v>80</v>
      </c>
      <c r="E504" s="40" t="s">
        <v>598</v>
      </c>
      <c r="F504" s="41" t="s">
        <v>152</v>
      </c>
    </row>
    <row r="505" spans="3:6" ht="30" hidden="1" customHeight="1" x14ac:dyDescent="0.25">
      <c r="C505" s="38" t="s">
        <v>290</v>
      </c>
      <c r="D505" s="39">
        <v>80</v>
      </c>
      <c r="E505" s="40" t="s">
        <v>598</v>
      </c>
      <c r="F505" s="41" t="s">
        <v>152</v>
      </c>
    </row>
    <row r="506" spans="3:6" ht="30" hidden="1" customHeight="1" x14ac:dyDescent="0.25">
      <c r="C506" s="38" t="s">
        <v>291</v>
      </c>
      <c r="D506" s="39">
        <v>70</v>
      </c>
      <c r="E506" s="40" t="s">
        <v>636</v>
      </c>
      <c r="F506" s="41" t="s">
        <v>152</v>
      </c>
    </row>
    <row r="507" spans="3:6" ht="30" hidden="1" customHeight="1" x14ac:dyDescent="0.25">
      <c r="C507" s="38" t="s">
        <v>292</v>
      </c>
      <c r="D507" s="39">
        <v>80</v>
      </c>
      <c r="E507" s="40" t="s">
        <v>598</v>
      </c>
      <c r="F507" s="41" t="s">
        <v>152</v>
      </c>
    </row>
    <row r="508" spans="3:6" ht="30" hidden="1" customHeight="1" x14ac:dyDescent="0.25">
      <c r="C508" s="38" t="s">
        <v>293</v>
      </c>
      <c r="D508" s="39">
        <v>80</v>
      </c>
      <c r="E508" s="40" t="s">
        <v>598</v>
      </c>
      <c r="F508" s="41" t="s">
        <v>152</v>
      </c>
    </row>
    <row r="509" spans="3:6" ht="30" hidden="1" customHeight="1" x14ac:dyDescent="0.25">
      <c r="C509" s="38" t="s">
        <v>294</v>
      </c>
      <c r="D509" s="39">
        <v>60</v>
      </c>
      <c r="E509" s="40" t="s">
        <v>635</v>
      </c>
      <c r="F509" s="41" t="s">
        <v>152</v>
      </c>
    </row>
    <row r="510" spans="3:6" ht="30" hidden="1" customHeight="1" x14ac:dyDescent="0.25">
      <c r="C510" s="38" t="s">
        <v>295</v>
      </c>
      <c r="D510" s="39">
        <v>70</v>
      </c>
      <c r="E510" s="40" t="s">
        <v>634</v>
      </c>
      <c r="F510" s="41" t="s">
        <v>152</v>
      </c>
    </row>
    <row r="511" spans="3:6" ht="30" hidden="1" customHeight="1" x14ac:dyDescent="0.25">
      <c r="C511" s="38" t="s">
        <v>296</v>
      </c>
      <c r="D511" s="39">
        <v>70</v>
      </c>
      <c r="E511" s="40" t="s">
        <v>634</v>
      </c>
      <c r="F511" s="41" t="s">
        <v>152</v>
      </c>
    </row>
    <row r="512" spans="3:6" ht="30" hidden="1" customHeight="1" x14ac:dyDescent="0.25">
      <c r="C512" s="38" t="s">
        <v>297</v>
      </c>
      <c r="D512" s="39">
        <v>70</v>
      </c>
      <c r="E512" s="40" t="s">
        <v>634</v>
      </c>
      <c r="F512" s="41" t="s">
        <v>152</v>
      </c>
    </row>
    <row r="513" spans="3:6" ht="30" hidden="1" customHeight="1" x14ac:dyDescent="0.25">
      <c r="C513" s="38" t="s">
        <v>298</v>
      </c>
      <c r="D513" s="39">
        <v>80</v>
      </c>
      <c r="E513" s="40" t="s">
        <v>633</v>
      </c>
      <c r="F513" s="41" t="s">
        <v>152</v>
      </c>
    </row>
    <row r="514" spans="3:6" ht="30" hidden="1" customHeight="1" x14ac:dyDescent="0.25">
      <c r="C514" s="38" t="s">
        <v>299</v>
      </c>
      <c r="D514" s="39">
        <v>80</v>
      </c>
      <c r="E514" s="40" t="s">
        <v>633</v>
      </c>
      <c r="F514" s="41" t="s">
        <v>152</v>
      </c>
    </row>
    <row r="515" spans="3:6" ht="30" hidden="1" customHeight="1" x14ac:dyDescent="0.25">
      <c r="C515" s="38" t="s">
        <v>300</v>
      </c>
      <c r="D515" s="39">
        <v>80</v>
      </c>
      <c r="E515" s="40" t="s">
        <v>633</v>
      </c>
      <c r="F515" s="41" t="s">
        <v>152</v>
      </c>
    </row>
    <row r="516" spans="3:6" ht="30" hidden="1" customHeight="1" x14ac:dyDescent="0.25">
      <c r="C516" s="38" t="s">
        <v>301</v>
      </c>
      <c r="D516" s="39">
        <v>60</v>
      </c>
      <c r="E516" s="40" t="s">
        <v>635</v>
      </c>
      <c r="F516" s="41" t="s">
        <v>152</v>
      </c>
    </row>
    <row r="517" spans="3:6" ht="30" hidden="1" customHeight="1" x14ac:dyDescent="0.25">
      <c r="C517" s="38" t="s">
        <v>302</v>
      </c>
      <c r="D517" s="39">
        <v>80</v>
      </c>
      <c r="E517" s="40" t="s">
        <v>633</v>
      </c>
      <c r="F517" s="41" t="s">
        <v>152</v>
      </c>
    </row>
    <row r="518" spans="3:6" ht="30" hidden="1" customHeight="1" x14ac:dyDescent="0.25">
      <c r="C518" s="38" t="s">
        <v>303</v>
      </c>
      <c r="D518" s="39">
        <v>80</v>
      </c>
      <c r="E518" s="40" t="s">
        <v>598</v>
      </c>
      <c r="F518" s="41" t="s">
        <v>152</v>
      </c>
    </row>
    <row r="519" spans="3:6" ht="30" hidden="1" customHeight="1" x14ac:dyDescent="0.25">
      <c r="C519" s="38" t="s">
        <v>304</v>
      </c>
      <c r="D519" s="39">
        <v>80</v>
      </c>
      <c r="E519" s="40" t="s">
        <v>598</v>
      </c>
      <c r="F519" s="41" t="s">
        <v>152</v>
      </c>
    </row>
    <row r="520" spans="3:6" ht="30" hidden="1" customHeight="1" x14ac:dyDescent="0.25">
      <c r="C520" s="38" t="s">
        <v>305</v>
      </c>
      <c r="D520" s="39">
        <v>60</v>
      </c>
      <c r="E520" s="40" t="s">
        <v>635</v>
      </c>
      <c r="F520" s="41" t="s">
        <v>152</v>
      </c>
    </row>
    <row r="521" spans="3:6" ht="30" hidden="1" customHeight="1" x14ac:dyDescent="0.25">
      <c r="C521" s="38" t="s">
        <v>306</v>
      </c>
      <c r="D521" s="39">
        <v>60</v>
      </c>
      <c r="E521" s="40" t="s">
        <v>635</v>
      </c>
      <c r="F521" s="41" t="s">
        <v>152</v>
      </c>
    </row>
    <row r="522" spans="3:6" ht="30" hidden="1" customHeight="1" x14ac:dyDescent="0.25">
      <c r="C522" s="38" t="s">
        <v>391</v>
      </c>
      <c r="D522" s="39">
        <v>80</v>
      </c>
      <c r="E522" s="40" t="s">
        <v>598</v>
      </c>
      <c r="F522" s="41" t="s">
        <v>152</v>
      </c>
    </row>
    <row r="523" spans="3:6" ht="30" hidden="1" customHeight="1" x14ac:dyDescent="0.25">
      <c r="C523" s="38" t="s">
        <v>307</v>
      </c>
      <c r="D523" s="39">
        <v>60</v>
      </c>
      <c r="E523" s="40" t="s">
        <v>635</v>
      </c>
      <c r="F523" s="41" t="s">
        <v>152</v>
      </c>
    </row>
    <row r="524" spans="3:6" ht="30" hidden="1" customHeight="1" x14ac:dyDescent="0.25">
      <c r="C524" s="38" t="s">
        <v>308</v>
      </c>
      <c r="D524" s="39">
        <v>80</v>
      </c>
      <c r="E524" s="40" t="s">
        <v>633</v>
      </c>
      <c r="F524" s="41" t="s">
        <v>152</v>
      </c>
    </row>
    <row r="525" spans="3:6" ht="30" hidden="1" customHeight="1" x14ac:dyDescent="0.25">
      <c r="C525" s="38" t="s">
        <v>309</v>
      </c>
      <c r="D525" s="39">
        <v>60</v>
      </c>
      <c r="E525" s="40" t="s">
        <v>635</v>
      </c>
      <c r="F525" s="41" t="s">
        <v>152</v>
      </c>
    </row>
    <row r="526" spans="3:6" ht="30" hidden="1" customHeight="1" x14ac:dyDescent="0.25">
      <c r="C526" s="38" t="s">
        <v>310</v>
      </c>
      <c r="D526" s="39">
        <v>60</v>
      </c>
      <c r="E526" s="40" t="s">
        <v>635</v>
      </c>
      <c r="F526" s="41" t="s">
        <v>152</v>
      </c>
    </row>
    <row r="527" spans="3:6" ht="30" hidden="1" customHeight="1" x14ac:dyDescent="0.25">
      <c r="C527" s="38" t="s">
        <v>311</v>
      </c>
      <c r="D527" s="39">
        <v>60</v>
      </c>
      <c r="E527" s="40" t="s">
        <v>635</v>
      </c>
      <c r="F527" s="41" t="s">
        <v>152</v>
      </c>
    </row>
    <row r="528" spans="3:6" ht="30" hidden="1" customHeight="1" x14ac:dyDescent="0.25">
      <c r="C528" s="38" t="s">
        <v>312</v>
      </c>
      <c r="D528" s="39">
        <v>60</v>
      </c>
      <c r="E528" s="40" t="s">
        <v>635</v>
      </c>
      <c r="F528" s="41" t="s">
        <v>152</v>
      </c>
    </row>
    <row r="529" spans="3:6" ht="30" hidden="1" customHeight="1" x14ac:dyDescent="0.25">
      <c r="C529" s="38" t="s">
        <v>313</v>
      </c>
      <c r="D529" s="39">
        <v>60</v>
      </c>
      <c r="E529" s="40" t="s">
        <v>635</v>
      </c>
      <c r="F529" s="41" t="s">
        <v>152</v>
      </c>
    </row>
    <row r="530" spans="3:6" ht="30" hidden="1" customHeight="1" x14ac:dyDescent="0.25">
      <c r="C530" s="38" t="s">
        <v>314</v>
      </c>
      <c r="D530" s="39">
        <v>60</v>
      </c>
      <c r="E530" s="40" t="s">
        <v>635</v>
      </c>
      <c r="F530" s="41" t="s">
        <v>152</v>
      </c>
    </row>
    <row r="531" spans="3:6" ht="30" hidden="1" customHeight="1" x14ac:dyDescent="0.25">
      <c r="C531" s="38" t="s">
        <v>315</v>
      </c>
      <c r="D531" s="39">
        <v>60</v>
      </c>
      <c r="E531" s="40" t="s">
        <v>635</v>
      </c>
      <c r="F531" s="41" t="s">
        <v>152</v>
      </c>
    </row>
    <row r="532" spans="3:6" ht="30" hidden="1" customHeight="1" x14ac:dyDescent="0.25">
      <c r="C532" s="38" t="s">
        <v>316</v>
      </c>
      <c r="D532" s="39">
        <v>60</v>
      </c>
      <c r="E532" s="40" t="s">
        <v>635</v>
      </c>
      <c r="F532" s="41" t="s">
        <v>152</v>
      </c>
    </row>
    <row r="533" spans="3:6" ht="30" hidden="1" customHeight="1" x14ac:dyDescent="0.25">
      <c r="C533" s="38" t="s">
        <v>317</v>
      </c>
      <c r="D533" s="39">
        <v>60</v>
      </c>
      <c r="E533" s="40" t="s">
        <v>635</v>
      </c>
      <c r="F533" s="41" t="s">
        <v>152</v>
      </c>
    </row>
    <row r="534" spans="3:6" ht="30" hidden="1" customHeight="1" x14ac:dyDescent="0.25">
      <c r="C534" s="38" t="s">
        <v>318</v>
      </c>
      <c r="D534" s="39">
        <v>70</v>
      </c>
      <c r="E534" s="40" t="s">
        <v>634</v>
      </c>
      <c r="F534" s="41" t="s">
        <v>152</v>
      </c>
    </row>
    <row r="535" spans="3:6" ht="30" hidden="1" customHeight="1" x14ac:dyDescent="0.25">
      <c r="C535" s="38" t="s">
        <v>574</v>
      </c>
      <c r="D535" s="39">
        <v>90</v>
      </c>
      <c r="E535" s="40" t="s">
        <v>575</v>
      </c>
      <c r="F535" s="41" t="s">
        <v>591</v>
      </c>
    </row>
    <row r="536" spans="3:6" ht="30" hidden="1" customHeight="1" x14ac:dyDescent="0.25">
      <c r="C536" s="38" t="s">
        <v>576</v>
      </c>
      <c r="D536" s="39">
        <v>90</v>
      </c>
      <c r="E536" s="40" t="s">
        <v>575</v>
      </c>
      <c r="F536" s="41" t="s">
        <v>591</v>
      </c>
    </row>
    <row r="537" spans="3:6" ht="30" hidden="1" customHeight="1" x14ac:dyDescent="0.25">
      <c r="C537" s="38" t="s">
        <v>577</v>
      </c>
      <c r="D537" s="39">
        <v>90</v>
      </c>
      <c r="E537" s="40" t="s">
        <v>575</v>
      </c>
      <c r="F537" s="41" t="s">
        <v>591</v>
      </c>
    </row>
    <row r="538" spans="3:6" ht="30" hidden="1" customHeight="1" x14ac:dyDescent="0.25">
      <c r="C538" s="38" t="s">
        <v>578</v>
      </c>
      <c r="D538" s="39">
        <v>90</v>
      </c>
      <c r="E538" s="40" t="s">
        <v>575</v>
      </c>
      <c r="F538" s="41" t="s">
        <v>591</v>
      </c>
    </row>
    <row r="539" spans="3:6" ht="30" hidden="1" customHeight="1" x14ac:dyDescent="0.25">
      <c r="C539" s="38" t="s">
        <v>579</v>
      </c>
      <c r="D539" s="39">
        <v>90</v>
      </c>
      <c r="E539" s="40" t="s">
        <v>575</v>
      </c>
      <c r="F539" s="41" t="s">
        <v>591</v>
      </c>
    </row>
    <row r="540" spans="3:6" ht="30" hidden="1" customHeight="1" x14ac:dyDescent="0.25">
      <c r="C540" s="38" t="s">
        <v>580</v>
      </c>
      <c r="D540" s="39">
        <v>90</v>
      </c>
      <c r="E540" s="40" t="s">
        <v>575</v>
      </c>
      <c r="F540" s="41" t="s">
        <v>591</v>
      </c>
    </row>
    <row r="541" spans="3:6" ht="30" hidden="1" customHeight="1" x14ac:dyDescent="0.25">
      <c r="C541" s="38" t="s">
        <v>581</v>
      </c>
      <c r="D541" s="39">
        <v>100</v>
      </c>
      <c r="E541" s="40" t="s">
        <v>582</v>
      </c>
      <c r="F541" s="41" t="s">
        <v>591</v>
      </c>
    </row>
    <row r="542" spans="3:6" ht="30" hidden="1" customHeight="1" x14ac:dyDescent="0.25">
      <c r="C542" s="38" t="s">
        <v>583</v>
      </c>
      <c r="D542" s="39">
        <v>90</v>
      </c>
      <c r="E542" s="40" t="s">
        <v>575</v>
      </c>
      <c r="F542" s="41" t="s">
        <v>591</v>
      </c>
    </row>
    <row r="543" spans="3:6" ht="30" hidden="1" customHeight="1" x14ac:dyDescent="0.25">
      <c r="C543" s="38" t="s">
        <v>584</v>
      </c>
      <c r="D543" s="39">
        <v>90</v>
      </c>
      <c r="E543" s="40" t="s">
        <v>575</v>
      </c>
      <c r="F543" s="41" t="s">
        <v>591</v>
      </c>
    </row>
    <row r="544" spans="3:6" ht="30" hidden="1" customHeight="1" x14ac:dyDescent="0.25">
      <c r="C544" s="38" t="s">
        <v>585</v>
      </c>
      <c r="D544" s="39">
        <v>90</v>
      </c>
      <c r="E544" s="40" t="s">
        <v>575</v>
      </c>
      <c r="F544" s="41" t="s">
        <v>591</v>
      </c>
    </row>
    <row r="545" spans="3:6" ht="30" hidden="1" customHeight="1" x14ac:dyDescent="0.25">
      <c r="C545" s="38" t="s">
        <v>597</v>
      </c>
      <c r="D545" s="39">
        <v>80</v>
      </c>
      <c r="E545" s="40" t="s">
        <v>598</v>
      </c>
      <c r="F545" s="41" t="s">
        <v>599</v>
      </c>
    </row>
    <row r="546" spans="3:6" ht="30" hidden="1" customHeight="1" x14ac:dyDescent="0.25">
      <c r="C546" s="38" t="s">
        <v>600</v>
      </c>
      <c r="D546" s="39">
        <v>80</v>
      </c>
      <c r="E546" s="40" t="s">
        <v>598</v>
      </c>
      <c r="F546" s="41" t="s">
        <v>599</v>
      </c>
    </row>
    <row r="547" spans="3:6" ht="30" hidden="1" customHeight="1" x14ac:dyDescent="0.25">
      <c r="C547" s="38" t="s">
        <v>601</v>
      </c>
      <c r="D547" s="39">
        <v>80</v>
      </c>
      <c r="E547" s="40" t="s">
        <v>598</v>
      </c>
      <c r="F547" s="41" t="s">
        <v>599</v>
      </c>
    </row>
    <row r="548" spans="3:6" ht="30" hidden="1" customHeight="1" x14ac:dyDescent="0.25">
      <c r="C548" s="38" t="s">
        <v>602</v>
      </c>
      <c r="D548" s="39">
        <v>80</v>
      </c>
      <c r="E548" s="40" t="s">
        <v>598</v>
      </c>
      <c r="F548" s="41" t="s">
        <v>599</v>
      </c>
    </row>
    <row r="549" spans="3:6" ht="30" hidden="1" customHeight="1" x14ac:dyDescent="0.25">
      <c r="C549" s="38" t="s">
        <v>603</v>
      </c>
      <c r="D549" s="39">
        <v>80</v>
      </c>
      <c r="E549" s="40" t="s">
        <v>598</v>
      </c>
      <c r="F549" s="41" t="s">
        <v>599</v>
      </c>
    </row>
    <row r="550" spans="3:6" ht="30" hidden="1" customHeight="1" x14ac:dyDescent="0.25">
      <c r="C550" s="38" t="s">
        <v>604</v>
      </c>
      <c r="D550" s="39">
        <v>80</v>
      </c>
      <c r="E550" s="40" t="s">
        <v>598</v>
      </c>
      <c r="F550" s="41" t="s">
        <v>599</v>
      </c>
    </row>
    <row r="551" spans="3:6" ht="30" hidden="1" customHeight="1" x14ac:dyDescent="0.25">
      <c r="C551" s="38" t="s">
        <v>605</v>
      </c>
      <c r="D551" s="39">
        <v>80</v>
      </c>
      <c r="E551" s="40" t="s">
        <v>598</v>
      </c>
      <c r="F551" s="41" t="s">
        <v>599</v>
      </c>
    </row>
    <row r="552" spans="3:6" ht="30" hidden="1" customHeight="1" x14ac:dyDescent="0.25">
      <c r="C552" s="38" t="s">
        <v>606</v>
      </c>
      <c r="D552" s="39">
        <v>80</v>
      </c>
      <c r="E552" s="40" t="s">
        <v>598</v>
      </c>
      <c r="F552" s="41" t="s">
        <v>599</v>
      </c>
    </row>
    <row r="553" spans="3:6" ht="30" hidden="1" customHeight="1" x14ac:dyDescent="0.25">
      <c r="C553" s="38" t="s">
        <v>607</v>
      </c>
      <c r="D553" s="39">
        <v>80</v>
      </c>
      <c r="E553" s="40" t="s">
        <v>598</v>
      </c>
      <c r="F553" s="41" t="s">
        <v>599</v>
      </c>
    </row>
    <row r="554" spans="3:6" ht="30" hidden="1" customHeight="1" x14ac:dyDescent="0.25">
      <c r="C554" s="38" t="s">
        <v>608</v>
      </c>
      <c r="D554" s="39">
        <v>80</v>
      </c>
      <c r="E554" s="40" t="s">
        <v>598</v>
      </c>
      <c r="F554" s="41" t="s">
        <v>599</v>
      </c>
    </row>
    <row r="555" spans="3:6" ht="30" hidden="1" customHeight="1" x14ac:dyDescent="0.25">
      <c r="C555" s="38" t="s">
        <v>570</v>
      </c>
      <c r="D555" s="39">
        <v>90</v>
      </c>
      <c r="E555" s="40" t="s">
        <v>571</v>
      </c>
      <c r="F555" s="41" t="s">
        <v>572</v>
      </c>
    </row>
    <row r="556" spans="3:6" ht="30" hidden="1" customHeight="1" x14ac:dyDescent="0.25">
      <c r="C556" s="38" t="s">
        <v>573</v>
      </c>
      <c r="D556" s="39">
        <v>80</v>
      </c>
      <c r="E556" s="40" t="s">
        <v>556</v>
      </c>
      <c r="F556" s="41" t="s">
        <v>572</v>
      </c>
    </row>
    <row r="557" spans="3:6" ht="30" hidden="1" customHeight="1" x14ac:dyDescent="0.25">
      <c r="C557" s="38" t="s">
        <v>586</v>
      </c>
      <c r="D557" s="39">
        <v>90</v>
      </c>
      <c r="E557" s="40" t="s">
        <v>575</v>
      </c>
      <c r="F557" s="41" t="s">
        <v>587</v>
      </c>
    </row>
    <row r="558" spans="3:6" ht="30" hidden="1" customHeight="1" x14ac:dyDescent="0.25">
      <c r="C558" s="38" t="s">
        <v>561</v>
      </c>
      <c r="D558" s="39">
        <v>70</v>
      </c>
      <c r="E558" s="40" t="s">
        <v>562</v>
      </c>
      <c r="F558" s="41" t="s">
        <v>153</v>
      </c>
    </row>
    <row r="559" spans="3:6" ht="30" hidden="1" customHeight="1" x14ac:dyDescent="0.25">
      <c r="C559" s="38" t="s">
        <v>592</v>
      </c>
      <c r="D559" s="39">
        <v>80</v>
      </c>
      <c r="E559" s="40" t="s">
        <v>564</v>
      </c>
      <c r="F559" s="41" t="s">
        <v>153</v>
      </c>
    </row>
    <row r="560" spans="3:6" ht="30" hidden="1" customHeight="1" x14ac:dyDescent="0.25">
      <c r="C560" s="38" t="s">
        <v>319</v>
      </c>
      <c r="D560" s="39">
        <v>60</v>
      </c>
      <c r="E560" s="40" t="s">
        <v>635</v>
      </c>
      <c r="F560" s="41" t="s">
        <v>153</v>
      </c>
    </row>
    <row r="561" spans="3:6" ht="30" hidden="1" customHeight="1" x14ac:dyDescent="0.25">
      <c r="C561" s="38" t="s">
        <v>320</v>
      </c>
      <c r="D561" s="39">
        <v>60</v>
      </c>
      <c r="E561" s="40" t="s">
        <v>635</v>
      </c>
      <c r="F561" s="41" t="s">
        <v>153</v>
      </c>
    </row>
    <row r="562" spans="3:6" ht="30" hidden="1" customHeight="1" x14ac:dyDescent="0.25">
      <c r="C562" s="38" t="s">
        <v>321</v>
      </c>
      <c r="D562" s="39">
        <v>60</v>
      </c>
      <c r="E562" s="40" t="s">
        <v>635</v>
      </c>
      <c r="F562" s="41" t="s">
        <v>153</v>
      </c>
    </row>
    <row r="563" spans="3:6" ht="30" hidden="1" customHeight="1" x14ac:dyDescent="0.25">
      <c r="C563" s="38" t="s">
        <v>322</v>
      </c>
      <c r="D563" s="39">
        <v>60</v>
      </c>
      <c r="E563" s="40" t="s">
        <v>387</v>
      </c>
      <c r="F563" s="41" t="s">
        <v>153</v>
      </c>
    </row>
    <row r="564" spans="3:6" ht="30" hidden="1" customHeight="1" x14ac:dyDescent="0.25">
      <c r="C564" s="38" t="s">
        <v>323</v>
      </c>
      <c r="D564" s="39">
        <v>50</v>
      </c>
      <c r="E564" s="40" t="s">
        <v>385</v>
      </c>
      <c r="F564" s="41" t="s">
        <v>153</v>
      </c>
    </row>
    <row r="565" spans="3:6" ht="30" hidden="1" customHeight="1" x14ac:dyDescent="0.25">
      <c r="C565" s="38" t="s">
        <v>324</v>
      </c>
      <c r="D565" s="39">
        <v>60</v>
      </c>
      <c r="E565" s="40" t="s">
        <v>387</v>
      </c>
      <c r="F565" s="41" t="s">
        <v>153</v>
      </c>
    </row>
    <row r="566" spans="3:6" ht="30" hidden="1" customHeight="1" x14ac:dyDescent="0.25">
      <c r="C566" s="38" t="s">
        <v>325</v>
      </c>
      <c r="D566" s="39">
        <v>50</v>
      </c>
      <c r="E566" s="40" t="s">
        <v>385</v>
      </c>
      <c r="F566" s="41" t="s">
        <v>153</v>
      </c>
    </row>
    <row r="567" spans="3:6" ht="30" hidden="1" customHeight="1" x14ac:dyDescent="0.25">
      <c r="C567" s="38" t="s">
        <v>326</v>
      </c>
      <c r="D567" s="39">
        <v>60</v>
      </c>
      <c r="E567" s="40" t="s">
        <v>387</v>
      </c>
      <c r="F567" s="41" t="s">
        <v>153</v>
      </c>
    </row>
    <row r="568" spans="3:6" ht="30" hidden="1" customHeight="1" x14ac:dyDescent="0.25">
      <c r="C568" s="38" t="s">
        <v>327</v>
      </c>
      <c r="D568" s="39">
        <v>60</v>
      </c>
      <c r="E568" s="40" t="s">
        <v>387</v>
      </c>
      <c r="F568" s="41" t="s">
        <v>153</v>
      </c>
    </row>
    <row r="569" spans="3:6" ht="30" hidden="1" customHeight="1" x14ac:dyDescent="0.25">
      <c r="C569" s="38" t="s">
        <v>328</v>
      </c>
      <c r="D569" s="39">
        <v>80</v>
      </c>
      <c r="E569" s="40" t="s">
        <v>598</v>
      </c>
      <c r="F569" s="41" t="s">
        <v>153</v>
      </c>
    </row>
    <row r="570" spans="3:6" ht="30" hidden="1" customHeight="1" x14ac:dyDescent="0.25">
      <c r="C570" s="38" t="s">
        <v>773</v>
      </c>
      <c r="D570" s="39">
        <v>100</v>
      </c>
      <c r="E570" s="40" t="s">
        <v>774</v>
      </c>
      <c r="F570" s="41" t="s">
        <v>153</v>
      </c>
    </row>
    <row r="571" spans="3:6" ht="30" hidden="1" customHeight="1" x14ac:dyDescent="0.25">
      <c r="C571" s="38" t="s">
        <v>329</v>
      </c>
      <c r="D571" s="39">
        <v>60</v>
      </c>
      <c r="E571" s="40" t="s">
        <v>387</v>
      </c>
      <c r="F571" s="41" t="s">
        <v>153</v>
      </c>
    </row>
    <row r="572" spans="3:6" ht="30" hidden="1" customHeight="1" x14ac:dyDescent="0.25">
      <c r="C572" s="38" t="s">
        <v>330</v>
      </c>
      <c r="D572" s="39">
        <v>60</v>
      </c>
      <c r="E572" s="40" t="s">
        <v>387</v>
      </c>
      <c r="F572" s="41" t="s">
        <v>153</v>
      </c>
    </row>
    <row r="573" spans="3:6" ht="30" hidden="1" customHeight="1" x14ac:dyDescent="0.25">
      <c r="C573" s="38" t="s">
        <v>775</v>
      </c>
      <c r="D573" s="39">
        <v>100</v>
      </c>
      <c r="E573" s="40" t="s">
        <v>774</v>
      </c>
      <c r="F573" s="41" t="s">
        <v>153</v>
      </c>
    </row>
    <row r="574" spans="3:6" ht="30" hidden="1" customHeight="1" x14ac:dyDescent="0.25">
      <c r="C574" s="38" t="s">
        <v>331</v>
      </c>
      <c r="D574" s="39">
        <v>60</v>
      </c>
      <c r="E574" s="40" t="s">
        <v>387</v>
      </c>
      <c r="F574" s="41" t="s">
        <v>153</v>
      </c>
    </row>
    <row r="575" spans="3:6" ht="30" hidden="1" customHeight="1" x14ac:dyDescent="0.25">
      <c r="C575" s="38" t="s">
        <v>332</v>
      </c>
      <c r="D575" s="39">
        <v>70</v>
      </c>
      <c r="E575" s="40" t="s">
        <v>636</v>
      </c>
      <c r="F575" s="41" t="s">
        <v>153</v>
      </c>
    </row>
    <row r="576" spans="3:6" ht="30" hidden="1" customHeight="1" x14ac:dyDescent="0.25">
      <c r="C576" s="38" t="s">
        <v>333</v>
      </c>
      <c r="D576" s="39">
        <v>70</v>
      </c>
      <c r="E576" s="40" t="s">
        <v>636</v>
      </c>
      <c r="F576" s="41" t="s">
        <v>153</v>
      </c>
    </row>
    <row r="577" spans="3:6" ht="30" hidden="1" customHeight="1" x14ac:dyDescent="0.25">
      <c r="C577" s="38" t="s">
        <v>334</v>
      </c>
      <c r="D577" s="39">
        <v>60</v>
      </c>
      <c r="E577" s="40" t="s">
        <v>387</v>
      </c>
      <c r="F577" s="41" t="s">
        <v>153</v>
      </c>
    </row>
    <row r="578" spans="3:6" ht="30" hidden="1" customHeight="1" x14ac:dyDescent="0.25">
      <c r="C578" s="38" t="s">
        <v>335</v>
      </c>
      <c r="D578" s="39">
        <v>60</v>
      </c>
      <c r="E578" s="40" t="s">
        <v>387</v>
      </c>
      <c r="F578" s="41" t="s">
        <v>153</v>
      </c>
    </row>
    <row r="579" spans="3:6" ht="30" hidden="1" customHeight="1" x14ac:dyDescent="0.25">
      <c r="C579" s="38" t="s">
        <v>336</v>
      </c>
      <c r="D579" s="39">
        <v>60</v>
      </c>
      <c r="E579" s="40" t="s">
        <v>387</v>
      </c>
      <c r="F579" s="41" t="s">
        <v>153</v>
      </c>
    </row>
    <row r="580" spans="3:6" ht="30" hidden="1" customHeight="1" x14ac:dyDescent="0.25">
      <c r="C580" s="38" t="s">
        <v>337</v>
      </c>
      <c r="D580" s="39">
        <v>80</v>
      </c>
      <c r="E580" s="40" t="s">
        <v>598</v>
      </c>
      <c r="F580" s="41" t="s">
        <v>153</v>
      </c>
    </row>
    <row r="581" spans="3:6" ht="30" hidden="1" customHeight="1" x14ac:dyDescent="0.25">
      <c r="C581" s="38" t="s">
        <v>776</v>
      </c>
      <c r="D581" s="39">
        <v>100</v>
      </c>
      <c r="E581" s="40" t="s">
        <v>774</v>
      </c>
      <c r="F581" s="41" t="s">
        <v>153</v>
      </c>
    </row>
    <row r="582" spans="3:6" ht="30" hidden="1" customHeight="1" x14ac:dyDescent="0.25">
      <c r="C582" s="38" t="s">
        <v>338</v>
      </c>
      <c r="D582" s="39">
        <v>60</v>
      </c>
      <c r="E582" s="40" t="s">
        <v>635</v>
      </c>
      <c r="F582" s="41" t="s">
        <v>153</v>
      </c>
    </row>
    <row r="583" spans="3:6" ht="30" hidden="1" customHeight="1" x14ac:dyDescent="0.25">
      <c r="C583" s="38" t="s">
        <v>563</v>
      </c>
      <c r="D583" s="39">
        <v>80</v>
      </c>
      <c r="E583" s="40" t="s">
        <v>564</v>
      </c>
      <c r="F583" s="41" t="s">
        <v>153</v>
      </c>
    </row>
    <row r="584" spans="3:6" ht="30" hidden="1" customHeight="1" x14ac:dyDescent="0.25">
      <c r="C584" s="38" t="s">
        <v>777</v>
      </c>
      <c r="D584" s="39">
        <v>100</v>
      </c>
      <c r="E584" s="40" t="s">
        <v>774</v>
      </c>
      <c r="F584" s="41" t="s">
        <v>153</v>
      </c>
    </row>
    <row r="585" spans="3:6" ht="30" hidden="1" customHeight="1" x14ac:dyDescent="0.25">
      <c r="C585" s="38" t="s">
        <v>778</v>
      </c>
      <c r="D585" s="39">
        <v>100</v>
      </c>
      <c r="E585" s="40" t="s">
        <v>774</v>
      </c>
      <c r="F585" s="41" t="s">
        <v>153</v>
      </c>
    </row>
    <row r="586" spans="3:6" ht="30" hidden="1" customHeight="1" x14ac:dyDescent="0.25">
      <c r="C586" s="38" t="s">
        <v>339</v>
      </c>
      <c r="D586" s="39">
        <v>50</v>
      </c>
      <c r="E586" s="40" t="s">
        <v>385</v>
      </c>
      <c r="F586" s="41" t="s">
        <v>153</v>
      </c>
    </row>
    <row r="587" spans="3:6" ht="30" hidden="1" customHeight="1" x14ac:dyDescent="0.25">
      <c r="C587" s="38" t="s">
        <v>340</v>
      </c>
      <c r="D587" s="39">
        <v>50</v>
      </c>
      <c r="E587" s="40" t="s">
        <v>385</v>
      </c>
      <c r="F587" s="41" t="s">
        <v>153</v>
      </c>
    </row>
    <row r="588" spans="3:6" ht="30" hidden="1" customHeight="1" x14ac:dyDescent="0.25">
      <c r="C588" s="38" t="s">
        <v>341</v>
      </c>
      <c r="D588" s="39">
        <v>50</v>
      </c>
      <c r="E588" s="40" t="s">
        <v>385</v>
      </c>
      <c r="F588" s="41" t="s">
        <v>153</v>
      </c>
    </row>
    <row r="589" spans="3:6" ht="30" hidden="1" customHeight="1" x14ac:dyDescent="0.25">
      <c r="C589" s="38" t="s">
        <v>342</v>
      </c>
      <c r="D589" s="39">
        <v>60</v>
      </c>
      <c r="E589" s="40" t="s">
        <v>387</v>
      </c>
      <c r="F589" s="41" t="s">
        <v>153</v>
      </c>
    </row>
    <row r="590" spans="3:6" ht="30" hidden="1" customHeight="1" x14ac:dyDescent="0.25">
      <c r="C590" s="38" t="s">
        <v>343</v>
      </c>
      <c r="D590" s="39">
        <v>70</v>
      </c>
      <c r="E590" s="40" t="s">
        <v>636</v>
      </c>
      <c r="F590" s="41" t="s">
        <v>153</v>
      </c>
    </row>
    <row r="591" spans="3:6" ht="30" hidden="1" customHeight="1" x14ac:dyDescent="0.25">
      <c r="C591" s="38" t="s">
        <v>344</v>
      </c>
      <c r="D591" s="39">
        <v>60</v>
      </c>
      <c r="E591" s="40" t="s">
        <v>387</v>
      </c>
      <c r="F591" s="41" t="s">
        <v>153</v>
      </c>
    </row>
    <row r="592" spans="3:6" ht="30" hidden="1" customHeight="1" x14ac:dyDescent="0.25">
      <c r="C592" s="38" t="s">
        <v>345</v>
      </c>
      <c r="D592" s="39">
        <v>60</v>
      </c>
      <c r="E592" s="40" t="s">
        <v>387</v>
      </c>
      <c r="F592" s="41" t="s">
        <v>153</v>
      </c>
    </row>
    <row r="593" spans="3:6" ht="30" hidden="1" customHeight="1" x14ac:dyDescent="0.25">
      <c r="C593" s="38" t="s">
        <v>346</v>
      </c>
      <c r="D593" s="39">
        <v>60</v>
      </c>
      <c r="E593" s="40" t="s">
        <v>387</v>
      </c>
      <c r="F593" s="41" t="s">
        <v>153</v>
      </c>
    </row>
    <row r="594" spans="3:6" ht="30" hidden="1" customHeight="1" x14ac:dyDescent="0.25">
      <c r="C594" s="38" t="s">
        <v>347</v>
      </c>
      <c r="D594" s="39">
        <v>60</v>
      </c>
      <c r="E594" s="40" t="s">
        <v>387</v>
      </c>
      <c r="F594" s="41" t="s">
        <v>153</v>
      </c>
    </row>
    <row r="595" spans="3:6" ht="30" hidden="1" customHeight="1" x14ac:dyDescent="0.25">
      <c r="C595" s="38" t="s">
        <v>348</v>
      </c>
      <c r="D595" s="39">
        <v>50</v>
      </c>
      <c r="E595" s="40" t="s">
        <v>385</v>
      </c>
      <c r="F595" s="41" t="s">
        <v>153</v>
      </c>
    </row>
    <row r="596" spans="3:6" ht="30" hidden="1" customHeight="1" x14ac:dyDescent="0.25">
      <c r="C596" s="38" t="s">
        <v>565</v>
      </c>
      <c r="D596" s="39">
        <v>80</v>
      </c>
      <c r="E596" s="40" t="s">
        <v>564</v>
      </c>
      <c r="F596" s="41" t="s">
        <v>153</v>
      </c>
    </row>
    <row r="597" spans="3:6" ht="30" hidden="1" customHeight="1" x14ac:dyDescent="0.25">
      <c r="C597" s="38" t="s">
        <v>349</v>
      </c>
      <c r="D597" s="39">
        <v>60</v>
      </c>
      <c r="E597" s="40" t="s">
        <v>387</v>
      </c>
      <c r="F597" s="41" t="s">
        <v>153</v>
      </c>
    </row>
    <row r="598" spans="3:6" ht="30" hidden="1" customHeight="1" x14ac:dyDescent="0.25">
      <c r="C598" s="42" t="s">
        <v>350</v>
      </c>
      <c r="D598" s="43">
        <v>80</v>
      </c>
      <c r="E598" s="44" t="s">
        <v>598</v>
      </c>
      <c r="F598" s="45" t="s">
        <v>153</v>
      </c>
    </row>
    <row r="599" spans="3:6" ht="30" hidden="1" customHeight="1" x14ac:dyDescent="0.25">
      <c r="C599" s="38" t="s">
        <v>351</v>
      </c>
      <c r="D599" s="39">
        <v>70</v>
      </c>
      <c r="E599" s="40" t="s">
        <v>636</v>
      </c>
      <c r="F599" s="45" t="s">
        <v>153</v>
      </c>
    </row>
    <row r="600" spans="3:6" ht="30" hidden="1" customHeight="1" x14ac:dyDescent="0.25">
      <c r="C600" s="38" t="s">
        <v>352</v>
      </c>
      <c r="D600" s="39">
        <v>70</v>
      </c>
      <c r="E600" s="40" t="s">
        <v>772</v>
      </c>
      <c r="F600" s="41" t="s">
        <v>153</v>
      </c>
    </row>
    <row r="601" spans="3:6" ht="30" hidden="1" customHeight="1" x14ac:dyDescent="0.25">
      <c r="C601" s="38" t="s">
        <v>353</v>
      </c>
      <c r="D601" s="39">
        <v>80</v>
      </c>
      <c r="E601" s="40" t="s">
        <v>598</v>
      </c>
      <c r="F601" s="41" t="s">
        <v>153</v>
      </c>
    </row>
    <row r="602" spans="3:6" ht="30" hidden="1" customHeight="1" x14ac:dyDescent="0.25">
      <c r="C602" s="38" t="s">
        <v>354</v>
      </c>
      <c r="D602" s="39">
        <v>80</v>
      </c>
      <c r="E602" s="40" t="s">
        <v>598</v>
      </c>
      <c r="F602" s="41" t="s">
        <v>153</v>
      </c>
    </row>
    <row r="603" spans="3:6" ht="30" hidden="1" customHeight="1" x14ac:dyDescent="0.25">
      <c r="C603" s="38" t="s">
        <v>355</v>
      </c>
      <c r="D603" s="39">
        <v>80</v>
      </c>
      <c r="E603" s="40" t="s">
        <v>598</v>
      </c>
      <c r="F603" s="41" t="s">
        <v>153</v>
      </c>
    </row>
    <row r="604" spans="3:6" ht="30" hidden="1" customHeight="1" x14ac:dyDescent="0.25">
      <c r="C604" s="38" t="s">
        <v>548</v>
      </c>
      <c r="D604" s="39">
        <v>50</v>
      </c>
      <c r="E604" s="40" t="s">
        <v>385</v>
      </c>
      <c r="F604" s="41" t="s">
        <v>153</v>
      </c>
    </row>
    <row r="605" spans="3:6" ht="30" hidden="1" customHeight="1" x14ac:dyDescent="0.25">
      <c r="C605" s="38" t="s">
        <v>356</v>
      </c>
      <c r="D605" s="39">
        <v>70</v>
      </c>
      <c r="E605" s="40" t="s">
        <v>636</v>
      </c>
      <c r="F605" s="41" t="s">
        <v>153</v>
      </c>
    </row>
    <row r="606" spans="3:6" ht="30" hidden="1" customHeight="1" x14ac:dyDescent="0.25">
      <c r="C606" s="38" t="s">
        <v>566</v>
      </c>
      <c r="D606" s="39">
        <v>80</v>
      </c>
      <c r="E606" s="40" t="s">
        <v>564</v>
      </c>
      <c r="F606" s="41" t="s">
        <v>153</v>
      </c>
    </row>
    <row r="607" spans="3:6" ht="30" hidden="1" customHeight="1" x14ac:dyDescent="0.25">
      <c r="C607" s="38" t="s">
        <v>357</v>
      </c>
      <c r="D607" s="39">
        <v>60</v>
      </c>
      <c r="E607" s="40" t="s">
        <v>387</v>
      </c>
      <c r="F607" s="41" t="s">
        <v>153</v>
      </c>
    </row>
    <row r="608" spans="3:6" ht="30" hidden="1" customHeight="1" x14ac:dyDescent="0.25">
      <c r="C608" s="38" t="s">
        <v>609</v>
      </c>
      <c r="D608" s="39">
        <v>70</v>
      </c>
      <c r="E608" s="40" t="s">
        <v>562</v>
      </c>
      <c r="F608" s="41" t="s">
        <v>153</v>
      </c>
    </row>
    <row r="609" spans="3:6" ht="30" hidden="1" customHeight="1" x14ac:dyDescent="0.25">
      <c r="C609" s="38" t="s">
        <v>567</v>
      </c>
      <c r="D609" s="39">
        <v>80</v>
      </c>
      <c r="E609" s="40" t="s">
        <v>564</v>
      </c>
      <c r="F609" s="41" t="s">
        <v>153</v>
      </c>
    </row>
    <row r="610" spans="3:6" ht="30" hidden="1" customHeight="1" x14ac:dyDescent="0.25">
      <c r="C610" s="38" t="s">
        <v>358</v>
      </c>
      <c r="D610" s="39">
        <v>70</v>
      </c>
      <c r="E610" s="40" t="s">
        <v>636</v>
      </c>
      <c r="F610" s="41" t="s">
        <v>153</v>
      </c>
    </row>
    <row r="611" spans="3:6" ht="30" hidden="1" customHeight="1" x14ac:dyDescent="0.25">
      <c r="C611" s="38" t="s">
        <v>359</v>
      </c>
      <c r="D611" s="39">
        <v>70</v>
      </c>
      <c r="E611" s="40" t="s">
        <v>636</v>
      </c>
      <c r="F611" s="41" t="s">
        <v>153</v>
      </c>
    </row>
    <row r="612" spans="3:6" ht="30" hidden="1" customHeight="1" x14ac:dyDescent="0.25">
      <c r="C612" s="38" t="s">
        <v>360</v>
      </c>
      <c r="D612" s="39">
        <v>50</v>
      </c>
      <c r="E612" s="40" t="s">
        <v>385</v>
      </c>
      <c r="F612" s="41" t="s">
        <v>153</v>
      </c>
    </row>
    <row r="613" spans="3:6" ht="30" hidden="1" customHeight="1" x14ac:dyDescent="0.25">
      <c r="C613" s="38" t="s">
        <v>361</v>
      </c>
      <c r="D613" s="39">
        <v>60</v>
      </c>
      <c r="E613" s="40" t="s">
        <v>635</v>
      </c>
      <c r="F613" s="41" t="s">
        <v>153</v>
      </c>
    </row>
    <row r="614" spans="3:6" ht="30" hidden="1" customHeight="1" x14ac:dyDescent="0.25">
      <c r="C614" s="38" t="s">
        <v>362</v>
      </c>
      <c r="D614" s="39">
        <v>80</v>
      </c>
      <c r="E614" s="40" t="s">
        <v>598</v>
      </c>
      <c r="F614" s="41" t="s">
        <v>153</v>
      </c>
    </row>
    <row r="615" spans="3:6" ht="30" hidden="1" customHeight="1" x14ac:dyDescent="0.25">
      <c r="C615" s="38" t="s">
        <v>363</v>
      </c>
      <c r="D615" s="39">
        <v>60</v>
      </c>
      <c r="E615" s="40" t="s">
        <v>387</v>
      </c>
      <c r="F615" s="41" t="s">
        <v>153</v>
      </c>
    </row>
    <row r="616" spans="3:6" ht="30" hidden="1" customHeight="1" x14ac:dyDescent="0.25">
      <c r="C616" s="38" t="s">
        <v>364</v>
      </c>
      <c r="D616" s="39">
        <v>80</v>
      </c>
      <c r="E616" s="40" t="s">
        <v>598</v>
      </c>
      <c r="F616" s="41" t="s">
        <v>153</v>
      </c>
    </row>
    <row r="617" spans="3:6" ht="30" hidden="1" customHeight="1" x14ac:dyDescent="0.25">
      <c r="C617" s="38" t="s">
        <v>365</v>
      </c>
      <c r="D617" s="39">
        <v>70</v>
      </c>
      <c r="E617" s="40" t="s">
        <v>636</v>
      </c>
      <c r="F617" s="41" t="s">
        <v>153</v>
      </c>
    </row>
    <row r="618" spans="3:6" ht="30" hidden="1" customHeight="1" x14ac:dyDescent="0.25">
      <c r="C618" s="38" t="s">
        <v>366</v>
      </c>
      <c r="D618" s="39">
        <v>50</v>
      </c>
      <c r="E618" s="40" t="s">
        <v>385</v>
      </c>
      <c r="F618" s="41" t="s">
        <v>153</v>
      </c>
    </row>
    <row r="619" spans="3:6" ht="30" hidden="1" customHeight="1" x14ac:dyDescent="0.25">
      <c r="C619" s="38" t="s">
        <v>568</v>
      </c>
      <c r="D619" s="39">
        <v>80</v>
      </c>
      <c r="E619" s="40" t="s">
        <v>564</v>
      </c>
      <c r="F619" s="41" t="s">
        <v>153</v>
      </c>
    </row>
    <row r="620" spans="3:6" ht="30" hidden="1" customHeight="1" x14ac:dyDescent="0.25">
      <c r="C620" s="38" t="s">
        <v>367</v>
      </c>
      <c r="D620" s="39">
        <v>70</v>
      </c>
      <c r="E620" s="40" t="s">
        <v>636</v>
      </c>
      <c r="F620" s="41" t="s">
        <v>153</v>
      </c>
    </row>
    <row r="621" spans="3:6" ht="30" hidden="1" customHeight="1" x14ac:dyDescent="0.25">
      <c r="C621" s="38" t="s">
        <v>368</v>
      </c>
      <c r="D621" s="39">
        <v>60</v>
      </c>
      <c r="E621" s="40" t="s">
        <v>635</v>
      </c>
      <c r="F621" s="41" t="s">
        <v>153</v>
      </c>
    </row>
    <row r="622" spans="3:6" ht="30" hidden="1" customHeight="1" x14ac:dyDescent="0.25">
      <c r="C622" s="38" t="s">
        <v>369</v>
      </c>
      <c r="D622" s="39">
        <v>60</v>
      </c>
      <c r="E622" s="40" t="s">
        <v>635</v>
      </c>
      <c r="F622" s="41" t="s">
        <v>153</v>
      </c>
    </row>
    <row r="623" spans="3:6" ht="30" hidden="1" customHeight="1" x14ac:dyDescent="0.25">
      <c r="C623" s="38" t="s">
        <v>569</v>
      </c>
      <c r="D623" s="39">
        <v>70</v>
      </c>
      <c r="E623" s="40" t="s">
        <v>562</v>
      </c>
      <c r="F623" s="41" t="s">
        <v>153</v>
      </c>
    </row>
    <row r="624" spans="3:6" ht="30" hidden="1" customHeight="1" x14ac:dyDescent="0.25">
      <c r="C624" s="38" t="s">
        <v>370</v>
      </c>
      <c r="D624" s="39">
        <v>60</v>
      </c>
      <c r="E624" s="40" t="s">
        <v>387</v>
      </c>
      <c r="F624" s="41" t="s">
        <v>153</v>
      </c>
    </row>
    <row r="625" spans="3:6" ht="30" hidden="1" customHeight="1" x14ac:dyDescent="0.25">
      <c r="C625" s="38" t="s">
        <v>779</v>
      </c>
      <c r="D625" s="39">
        <v>100</v>
      </c>
      <c r="E625" s="40" t="s">
        <v>774</v>
      </c>
      <c r="F625" s="41" t="s">
        <v>153</v>
      </c>
    </row>
    <row r="626" spans="3:6" ht="30" hidden="1" customHeight="1" x14ac:dyDescent="0.25">
      <c r="C626" s="38" t="s">
        <v>371</v>
      </c>
      <c r="D626" s="39">
        <v>50</v>
      </c>
      <c r="E626" s="40" t="s">
        <v>385</v>
      </c>
      <c r="F626" s="41" t="s">
        <v>153</v>
      </c>
    </row>
    <row r="627" spans="3:6" ht="30" hidden="1" customHeight="1" x14ac:dyDescent="0.25">
      <c r="C627" s="38" t="s">
        <v>372</v>
      </c>
      <c r="D627" s="39">
        <v>80</v>
      </c>
      <c r="E627" s="40" t="s">
        <v>598</v>
      </c>
      <c r="F627" s="41" t="s">
        <v>153</v>
      </c>
    </row>
    <row r="628" spans="3:6" ht="30" hidden="1" customHeight="1" x14ac:dyDescent="0.25">
      <c r="C628" s="38" t="s">
        <v>373</v>
      </c>
      <c r="D628" s="39">
        <v>60</v>
      </c>
      <c r="E628" s="40" t="s">
        <v>387</v>
      </c>
      <c r="F628" s="41" t="s">
        <v>153</v>
      </c>
    </row>
    <row r="629" spans="3:6" ht="30" hidden="1" customHeight="1" x14ac:dyDescent="0.25">
      <c r="C629" s="38" t="s">
        <v>374</v>
      </c>
      <c r="D629" s="39">
        <v>50</v>
      </c>
      <c r="E629" s="40" t="s">
        <v>385</v>
      </c>
      <c r="F629" s="41" t="s">
        <v>153</v>
      </c>
    </row>
    <row r="630" spans="3:6" ht="30" hidden="1" customHeight="1" x14ac:dyDescent="0.25">
      <c r="C630" s="38" t="s">
        <v>593</v>
      </c>
      <c r="D630" s="39">
        <v>80</v>
      </c>
      <c r="E630" s="40" t="s">
        <v>564</v>
      </c>
      <c r="F630" s="41" t="s">
        <v>153</v>
      </c>
    </row>
    <row r="631" spans="3:6" ht="30" hidden="1" customHeight="1" x14ac:dyDescent="0.25">
      <c r="C631" s="38" t="s">
        <v>375</v>
      </c>
      <c r="D631" s="39">
        <v>50</v>
      </c>
      <c r="E631" s="40" t="s">
        <v>385</v>
      </c>
      <c r="F631" s="41" t="s">
        <v>153</v>
      </c>
    </row>
    <row r="632" spans="3:6" ht="30" hidden="1" customHeight="1" x14ac:dyDescent="0.25">
      <c r="C632" s="38" t="s">
        <v>376</v>
      </c>
      <c r="D632" s="39">
        <v>80</v>
      </c>
      <c r="E632" s="40" t="s">
        <v>598</v>
      </c>
      <c r="F632" s="41" t="s">
        <v>153</v>
      </c>
    </row>
    <row r="633" spans="3:6" ht="30" hidden="1" customHeight="1" x14ac:dyDescent="0.25">
      <c r="C633" s="38" t="s">
        <v>377</v>
      </c>
      <c r="D633" s="39">
        <v>80</v>
      </c>
      <c r="E633" s="40" t="s">
        <v>598</v>
      </c>
      <c r="F633" s="41" t="s">
        <v>153</v>
      </c>
    </row>
    <row r="634" spans="3:6" ht="30" hidden="1" customHeight="1" x14ac:dyDescent="0.25">
      <c r="C634" s="38" t="s">
        <v>378</v>
      </c>
      <c r="D634" s="39">
        <v>60</v>
      </c>
      <c r="E634" s="40" t="s">
        <v>387</v>
      </c>
      <c r="F634" s="41" t="s">
        <v>153</v>
      </c>
    </row>
    <row r="635" spans="3:6" ht="30" hidden="1" customHeight="1" x14ac:dyDescent="0.25">
      <c r="C635" s="38" t="s">
        <v>379</v>
      </c>
      <c r="D635" s="39">
        <v>60</v>
      </c>
      <c r="E635" s="40" t="s">
        <v>387</v>
      </c>
      <c r="F635" s="41" t="s">
        <v>153</v>
      </c>
    </row>
    <row r="636" spans="3:6" ht="30" hidden="1" customHeight="1" x14ac:dyDescent="0.25">
      <c r="C636" s="38" t="s">
        <v>380</v>
      </c>
      <c r="D636" s="39">
        <v>70</v>
      </c>
      <c r="E636" s="40" t="s">
        <v>636</v>
      </c>
      <c r="F636" s="41" t="s">
        <v>153</v>
      </c>
    </row>
    <row r="637" spans="3:6" ht="30" hidden="1" customHeight="1" x14ac:dyDescent="0.25">
      <c r="C637" s="38" t="s">
        <v>381</v>
      </c>
      <c r="D637" s="39">
        <v>80</v>
      </c>
      <c r="E637" s="40" t="s">
        <v>598</v>
      </c>
      <c r="F637" s="41" t="s">
        <v>153</v>
      </c>
    </row>
    <row r="638" spans="3:6" ht="30" hidden="1" customHeight="1" x14ac:dyDescent="0.25">
      <c r="C638" s="38" t="s">
        <v>780</v>
      </c>
      <c r="D638" s="39">
        <v>100</v>
      </c>
      <c r="E638" s="40" t="s">
        <v>774</v>
      </c>
      <c r="F638" s="41" t="s">
        <v>153</v>
      </c>
    </row>
    <row r="639" spans="3:6" ht="30" hidden="1" customHeight="1" x14ac:dyDescent="0.25">
      <c r="C639" s="38" t="s">
        <v>382</v>
      </c>
      <c r="D639" s="39">
        <v>60</v>
      </c>
      <c r="E639" s="40" t="s">
        <v>635</v>
      </c>
      <c r="F639" s="41" t="s">
        <v>153</v>
      </c>
    </row>
    <row r="640" spans="3:6" ht="30" hidden="1" customHeight="1" x14ac:dyDescent="0.25">
      <c r="C640" s="38" t="s">
        <v>383</v>
      </c>
      <c r="D640" s="39">
        <v>50</v>
      </c>
      <c r="E640" s="40" t="s">
        <v>385</v>
      </c>
      <c r="F640" s="41" t="s">
        <v>153</v>
      </c>
    </row>
    <row r="641" spans="1:8" ht="30" hidden="1" customHeight="1" x14ac:dyDescent="0.25">
      <c r="C641" s="38" t="s">
        <v>384</v>
      </c>
      <c r="D641" s="39">
        <v>50</v>
      </c>
      <c r="E641" s="40" t="s">
        <v>385</v>
      </c>
      <c r="F641" s="41" t="s">
        <v>153</v>
      </c>
    </row>
    <row r="642" spans="1:8" ht="30" hidden="1" customHeight="1" x14ac:dyDescent="0.25">
      <c r="C642" s="46"/>
      <c r="D642" s="47"/>
      <c r="E642" s="46"/>
      <c r="F642" s="46"/>
    </row>
    <row r="643" spans="1:8" ht="30" hidden="1" customHeight="1" x14ac:dyDescent="0.25">
      <c r="C643" s="46"/>
      <c r="D643" s="47"/>
      <c r="E643" s="46"/>
      <c r="F643" s="46"/>
    </row>
    <row r="644" spans="1:8" ht="30" hidden="1" customHeight="1" x14ac:dyDescent="0.25">
      <c r="C644" s="46"/>
      <c r="D644" s="47"/>
      <c r="E644" s="46"/>
      <c r="F644" s="46"/>
    </row>
    <row r="645" spans="1:8" ht="30" hidden="1" customHeight="1" x14ac:dyDescent="0.25">
      <c r="C645" s="46"/>
      <c r="D645" s="47"/>
      <c r="E645" s="46"/>
      <c r="F645" s="46"/>
    </row>
    <row r="646" spans="1:8" ht="30" hidden="1" customHeight="1" x14ac:dyDescent="0.25">
      <c r="C646" s="46"/>
      <c r="D646" s="47"/>
      <c r="E646" s="46"/>
      <c r="F646" s="46"/>
    </row>
    <row r="647" spans="1:8" ht="30" hidden="1" customHeight="1" x14ac:dyDescent="0.25">
      <c r="C647" s="46"/>
      <c r="D647" s="47"/>
      <c r="E647" s="46"/>
      <c r="F647" s="46"/>
    </row>
    <row r="648" spans="1:8" hidden="1" x14ac:dyDescent="0.25">
      <c r="A648" s="143" t="s">
        <v>406</v>
      </c>
      <c r="B648" s="37"/>
      <c r="C648" s="46"/>
      <c r="D648" s="47"/>
      <c r="E648" s="46"/>
      <c r="F648" s="46"/>
    </row>
    <row r="649" spans="1:8" hidden="1" x14ac:dyDescent="0.25">
      <c r="C649" s="46"/>
      <c r="D649" s="47"/>
      <c r="E649" s="46"/>
      <c r="F649" s="46"/>
    </row>
    <row r="650" spans="1:8" hidden="1" x14ac:dyDescent="0.25">
      <c r="C650" s="46"/>
      <c r="D650" s="47"/>
      <c r="E650" s="46"/>
      <c r="F650" s="46"/>
    </row>
    <row r="651" spans="1:8" hidden="1" x14ac:dyDescent="0.25">
      <c r="A651" s="51" t="s">
        <v>159</v>
      </c>
      <c r="B651" s="52" t="s">
        <v>170</v>
      </c>
      <c r="C651" s="52" t="s">
        <v>152</v>
      </c>
      <c r="D651" s="52" t="s">
        <v>591</v>
      </c>
      <c r="E651" s="52" t="s">
        <v>588</v>
      </c>
      <c r="F651" s="52" t="s">
        <v>590</v>
      </c>
      <c r="G651" s="52" t="s">
        <v>589</v>
      </c>
      <c r="H651" s="52" t="s">
        <v>599</v>
      </c>
    </row>
    <row r="652" spans="1:8" hidden="1" x14ac:dyDescent="0.25">
      <c r="A652" s="51" t="s">
        <v>159</v>
      </c>
      <c r="B652" s="53" t="s">
        <v>171</v>
      </c>
      <c r="C652" s="53" t="s">
        <v>198</v>
      </c>
      <c r="D652" s="53" t="s">
        <v>574</v>
      </c>
      <c r="E652" s="54" t="s">
        <v>570</v>
      </c>
      <c r="F652" s="54" t="s">
        <v>586</v>
      </c>
      <c r="G652" s="53" t="s">
        <v>561</v>
      </c>
      <c r="H652" s="53" t="s">
        <v>597</v>
      </c>
    </row>
    <row r="653" spans="1:8" hidden="1" x14ac:dyDescent="0.25">
      <c r="A653" s="51" t="s">
        <v>555</v>
      </c>
      <c r="B653" s="53" t="s">
        <v>172</v>
      </c>
      <c r="C653" s="53" t="s">
        <v>199</v>
      </c>
      <c r="D653" s="53" t="s">
        <v>576</v>
      </c>
      <c r="E653" s="54" t="s">
        <v>573</v>
      </c>
      <c r="F653" s="54"/>
      <c r="G653" s="53" t="s">
        <v>592</v>
      </c>
      <c r="H653" s="53" t="s">
        <v>600</v>
      </c>
    </row>
    <row r="654" spans="1:8" hidden="1" x14ac:dyDescent="0.25">
      <c r="A654" s="51" t="s">
        <v>557</v>
      </c>
      <c r="B654" s="53" t="s">
        <v>526</v>
      </c>
      <c r="C654" s="53" t="s">
        <v>200</v>
      </c>
      <c r="D654" s="53" t="s">
        <v>577</v>
      </c>
      <c r="E654" s="49"/>
      <c r="F654" s="48"/>
      <c r="G654" s="53" t="s">
        <v>319</v>
      </c>
      <c r="H654" s="53" t="s">
        <v>601</v>
      </c>
    </row>
    <row r="655" spans="1:8" hidden="1" x14ac:dyDescent="0.25">
      <c r="A655" s="51" t="s">
        <v>632</v>
      </c>
      <c r="B655" s="53" t="s">
        <v>173</v>
      </c>
      <c r="C655" s="53" t="s">
        <v>201</v>
      </c>
      <c r="D655" s="53" t="s">
        <v>578</v>
      </c>
      <c r="E655" s="48"/>
      <c r="F655" s="48"/>
      <c r="G655" s="53" t="s">
        <v>320</v>
      </c>
      <c r="H655" s="53" t="s">
        <v>602</v>
      </c>
    </row>
    <row r="656" spans="1:8" hidden="1" x14ac:dyDescent="0.25">
      <c r="A656" s="51" t="s">
        <v>595</v>
      </c>
      <c r="B656" s="53" t="s">
        <v>527</v>
      </c>
      <c r="C656" s="53" t="s">
        <v>202</v>
      </c>
      <c r="D656" s="53" t="s">
        <v>579</v>
      </c>
      <c r="E656" s="48"/>
      <c r="F656" s="48"/>
      <c r="G656" s="53" t="s">
        <v>321</v>
      </c>
      <c r="H656" s="53" t="s">
        <v>603</v>
      </c>
    </row>
    <row r="657" spans="1:8" hidden="1" x14ac:dyDescent="0.25">
      <c r="A657" s="51" t="s">
        <v>160</v>
      </c>
      <c r="B657" s="53" t="s">
        <v>528</v>
      </c>
      <c r="C657" s="53" t="s">
        <v>203</v>
      </c>
      <c r="D657" s="53" t="s">
        <v>580</v>
      </c>
      <c r="E657" s="48"/>
      <c r="F657" s="48"/>
      <c r="G657" s="53" t="s">
        <v>322</v>
      </c>
      <c r="H657" s="53" t="s">
        <v>604</v>
      </c>
    </row>
    <row r="658" spans="1:8" hidden="1" x14ac:dyDescent="0.25">
      <c r="A658" s="51" t="s">
        <v>161</v>
      </c>
      <c r="B658" s="53" t="s">
        <v>174</v>
      </c>
      <c r="C658" s="53" t="s">
        <v>204</v>
      </c>
      <c r="D658" s="53" t="s">
        <v>581</v>
      </c>
      <c r="E658" s="48"/>
      <c r="F658" s="48"/>
      <c r="G658" s="53" t="s">
        <v>323</v>
      </c>
      <c r="H658" s="53" t="s">
        <v>605</v>
      </c>
    </row>
    <row r="659" spans="1:8" hidden="1" x14ac:dyDescent="0.25">
      <c r="A659" s="51" t="s">
        <v>162</v>
      </c>
      <c r="B659" s="53" t="s">
        <v>175</v>
      </c>
      <c r="C659" s="53" t="s">
        <v>205</v>
      </c>
      <c r="D659" s="53" t="s">
        <v>583</v>
      </c>
      <c r="E659" s="48"/>
      <c r="F659" s="48"/>
      <c r="G659" s="53" t="s">
        <v>324</v>
      </c>
      <c r="H659" s="53" t="s">
        <v>606</v>
      </c>
    </row>
    <row r="660" spans="1:8" hidden="1" x14ac:dyDescent="0.25">
      <c r="A660" s="51" t="s">
        <v>163</v>
      </c>
      <c r="B660" s="53" t="s">
        <v>176</v>
      </c>
      <c r="C660" s="53" t="s">
        <v>206</v>
      </c>
      <c r="D660" s="53" t="s">
        <v>584</v>
      </c>
      <c r="E660" s="48"/>
      <c r="F660" s="48"/>
      <c r="G660" s="53" t="s">
        <v>325</v>
      </c>
      <c r="H660" s="53" t="s">
        <v>607</v>
      </c>
    </row>
    <row r="661" spans="1:8" hidden="1" x14ac:dyDescent="0.25">
      <c r="A661" s="51" t="s">
        <v>164</v>
      </c>
      <c r="B661" s="53" t="s">
        <v>507</v>
      </c>
      <c r="C661" s="53" t="s">
        <v>207</v>
      </c>
      <c r="D661" s="53" t="s">
        <v>585</v>
      </c>
      <c r="E661" s="48"/>
      <c r="F661" s="48"/>
      <c r="G661" s="53" t="s">
        <v>326</v>
      </c>
      <c r="H661" s="53" t="s">
        <v>608</v>
      </c>
    </row>
    <row r="662" spans="1:8" hidden="1" x14ac:dyDescent="0.25">
      <c r="A662" s="51" t="s">
        <v>165</v>
      </c>
      <c r="B662" s="53" t="s">
        <v>177</v>
      </c>
      <c r="C662" s="53" t="s">
        <v>208</v>
      </c>
      <c r="G662" s="53" t="s">
        <v>327</v>
      </c>
      <c r="H662" s="53"/>
    </row>
    <row r="663" spans="1:8" hidden="1" x14ac:dyDescent="0.25">
      <c r="A663" s="51" t="s">
        <v>559</v>
      </c>
      <c r="B663" s="53" t="s">
        <v>178</v>
      </c>
      <c r="C663" s="53" t="s">
        <v>209</v>
      </c>
      <c r="G663" s="53" t="s">
        <v>328</v>
      </c>
      <c r="H663" s="53"/>
    </row>
    <row r="664" spans="1:8" hidden="1" x14ac:dyDescent="0.25">
      <c r="A664" s="51" t="s">
        <v>166</v>
      </c>
      <c r="B664" s="53" t="s">
        <v>179</v>
      </c>
      <c r="C664" s="53" t="s">
        <v>210</v>
      </c>
      <c r="G664" s="53" t="s">
        <v>773</v>
      </c>
      <c r="H664" s="53"/>
    </row>
    <row r="665" spans="1:8" hidden="1" x14ac:dyDescent="0.25">
      <c r="A665" s="50" t="s">
        <v>167</v>
      </c>
      <c r="B665" s="53" t="s">
        <v>529</v>
      </c>
      <c r="C665" s="53" t="s">
        <v>211</v>
      </c>
      <c r="G665" s="53" t="s">
        <v>329</v>
      </c>
      <c r="H665" s="53"/>
    </row>
    <row r="666" spans="1:8" hidden="1" x14ac:dyDescent="0.25">
      <c r="A666" s="50" t="s">
        <v>168</v>
      </c>
      <c r="B666" s="53" t="s">
        <v>180</v>
      </c>
      <c r="C666" s="53" t="s">
        <v>212</v>
      </c>
      <c r="G666" s="53" t="s">
        <v>330</v>
      </c>
      <c r="H666" s="53"/>
    </row>
    <row r="667" spans="1:8" hidden="1" x14ac:dyDescent="0.25">
      <c r="A667" s="50" t="s">
        <v>169</v>
      </c>
      <c r="B667" s="53" t="s">
        <v>181</v>
      </c>
      <c r="C667" s="53" t="s">
        <v>213</v>
      </c>
      <c r="G667" s="53" t="s">
        <v>775</v>
      </c>
      <c r="H667" s="53"/>
    </row>
    <row r="668" spans="1:8" hidden="1" x14ac:dyDescent="0.25">
      <c r="A668" s="50"/>
      <c r="B668" s="53" t="s">
        <v>530</v>
      </c>
      <c r="C668" s="53" t="s">
        <v>214</v>
      </c>
      <c r="G668" s="53" t="s">
        <v>331</v>
      </c>
      <c r="H668" s="53"/>
    </row>
    <row r="669" spans="1:8" hidden="1" x14ac:dyDescent="0.25">
      <c r="A669" s="50"/>
      <c r="B669" s="53" t="s">
        <v>531</v>
      </c>
      <c r="C669" s="53" t="s">
        <v>215</v>
      </c>
      <c r="D669" s="10"/>
      <c r="E669" s="49"/>
      <c r="F669" s="48"/>
      <c r="G669" s="53" t="s">
        <v>332</v>
      </c>
      <c r="H669" s="53"/>
    </row>
    <row r="670" spans="1:8" hidden="1" x14ac:dyDescent="0.25">
      <c r="A670" s="50"/>
      <c r="B670" s="53" t="s">
        <v>182</v>
      </c>
      <c r="C670" s="53" t="s">
        <v>216</v>
      </c>
      <c r="D670" s="10"/>
      <c r="E670" s="49"/>
      <c r="F670" s="48"/>
      <c r="G670" s="53" t="s">
        <v>333</v>
      </c>
      <c r="H670" s="53"/>
    </row>
    <row r="671" spans="1:8" hidden="1" x14ac:dyDescent="0.25">
      <c r="A671" s="50"/>
      <c r="B671" s="53" t="s">
        <v>183</v>
      </c>
      <c r="C671" s="53" t="s">
        <v>217</v>
      </c>
      <c r="D671" s="10"/>
      <c r="E671" s="10"/>
      <c r="F671" s="48"/>
      <c r="G671" s="53" t="s">
        <v>334</v>
      </c>
      <c r="H671" s="53"/>
    </row>
    <row r="672" spans="1:8" hidden="1" x14ac:dyDescent="0.25">
      <c r="A672" s="50"/>
      <c r="B672" s="53" t="s">
        <v>184</v>
      </c>
      <c r="C672" s="53" t="s">
        <v>218</v>
      </c>
      <c r="D672" s="10"/>
      <c r="E672" s="49"/>
      <c r="F672" s="48"/>
      <c r="G672" s="53" t="s">
        <v>335</v>
      </c>
      <c r="H672" s="53"/>
    </row>
    <row r="673" spans="1:8" hidden="1" x14ac:dyDescent="0.25">
      <c r="A673" s="50"/>
      <c r="B673" s="53" t="s">
        <v>532</v>
      </c>
      <c r="C673" s="53" t="s">
        <v>219</v>
      </c>
      <c r="D673" s="10"/>
      <c r="E673" s="49"/>
      <c r="F673" s="48"/>
      <c r="G673" s="53" t="s">
        <v>336</v>
      </c>
      <c r="H673" s="53"/>
    </row>
    <row r="674" spans="1:8" hidden="1" x14ac:dyDescent="0.25">
      <c r="A674" s="50"/>
      <c r="B674" s="53" t="s">
        <v>185</v>
      </c>
      <c r="C674" s="53" t="s">
        <v>160</v>
      </c>
      <c r="D674" s="10"/>
      <c r="E674" s="10"/>
      <c r="F674" s="48"/>
      <c r="G674" s="53" t="s">
        <v>337</v>
      </c>
      <c r="H674" s="53"/>
    </row>
    <row r="675" spans="1:8" hidden="1" x14ac:dyDescent="0.25">
      <c r="A675" s="50"/>
      <c r="B675" s="53" t="s">
        <v>186</v>
      </c>
      <c r="C675" s="53" t="s">
        <v>220</v>
      </c>
      <c r="D675" s="10"/>
      <c r="E675" s="10"/>
      <c r="F675" s="48"/>
      <c r="G675" s="53" t="s">
        <v>776</v>
      </c>
      <c r="H675" s="53"/>
    </row>
    <row r="676" spans="1:8" hidden="1" x14ac:dyDescent="0.25">
      <c r="A676" s="50"/>
      <c r="B676" s="53" t="s">
        <v>533</v>
      </c>
      <c r="C676" s="53" t="s">
        <v>221</v>
      </c>
      <c r="D676" s="10"/>
      <c r="E676" s="10"/>
      <c r="F676" s="10"/>
      <c r="G676" s="53" t="s">
        <v>338</v>
      </c>
      <c r="H676" s="53"/>
    </row>
    <row r="677" spans="1:8" hidden="1" x14ac:dyDescent="0.25">
      <c r="A677" s="50"/>
      <c r="B677" s="53" t="s">
        <v>534</v>
      </c>
      <c r="C677" s="53" t="s">
        <v>222</v>
      </c>
      <c r="D677" s="10"/>
      <c r="E677" s="10"/>
      <c r="F677" s="10"/>
      <c r="G677" s="53" t="s">
        <v>563</v>
      </c>
      <c r="H677" s="53"/>
    </row>
    <row r="678" spans="1:8" hidden="1" x14ac:dyDescent="0.25">
      <c r="A678" s="50"/>
      <c r="B678" s="53" t="s">
        <v>535</v>
      </c>
      <c r="C678" s="53" t="s">
        <v>223</v>
      </c>
      <c r="D678" s="10"/>
      <c r="E678" s="10"/>
      <c r="F678" s="10"/>
      <c r="G678" s="53" t="s">
        <v>777</v>
      </c>
      <c r="H678" s="53"/>
    </row>
    <row r="679" spans="1:8" hidden="1" x14ac:dyDescent="0.25">
      <c r="A679" s="50"/>
      <c r="B679" s="53" t="s">
        <v>536</v>
      </c>
      <c r="C679" s="53" t="s">
        <v>224</v>
      </c>
      <c r="D679" s="10"/>
      <c r="E679" s="10"/>
      <c r="F679" s="10"/>
      <c r="G679" s="53" t="s">
        <v>778</v>
      </c>
      <c r="H679" s="53"/>
    </row>
    <row r="680" spans="1:8" hidden="1" x14ac:dyDescent="0.25">
      <c r="A680" s="50"/>
      <c r="B680" s="53" t="s">
        <v>537</v>
      </c>
      <c r="C680" s="53" t="s">
        <v>225</v>
      </c>
      <c r="D680" s="10"/>
      <c r="E680" s="10"/>
      <c r="F680" s="10"/>
      <c r="G680" s="53" t="s">
        <v>339</v>
      </c>
      <c r="H680" s="53"/>
    </row>
    <row r="681" spans="1:8" hidden="1" x14ac:dyDescent="0.25">
      <c r="A681" s="50"/>
      <c r="B681" s="53" t="s">
        <v>538</v>
      </c>
      <c r="C681" s="53" t="s">
        <v>226</v>
      </c>
      <c r="D681" s="10"/>
      <c r="E681" s="10"/>
      <c r="F681" s="10"/>
      <c r="G681" s="53" t="s">
        <v>340</v>
      </c>
      <c r="H681" s="53"/>
    </row>
    <row r="682" spans="1:8" hidden="1" x14ac:dyDescent="0.25">
      <c r="A682" s="50"/>
      <c r="B682" s="53" t="s">
        <v>187</v>
      </c>
      <c r="C682" s="53" t="s">
        <v>227</v>
      </c>
      <c r="D682" s="10"/>
      <c r="E682" s="10"/>
      <c r="F682" s="10"/>
      <c r="G682" s="53" t="s">
        <v>341</v>
      </c>
      <c r="H682" s="53"/>
    </row>
    <row r="683" spans="1:8" hidden="1" x14ac:dyDescent="0.25">
      <c r="A683" s="50"/>
      <c r="B683" s="53" t="s">
        <v>188</v>
      </c>
      <c r="C683" s="53" t="s">
        <v>228</v>
      </c>
      <c r="D683" s="10"/>
      <c r="E683" s="10"/>
      <c r="F683" s="10"/>
      <c r="G683" s="53" t="s">
        <v>342</v>
      </c>
      <c r="H683" s="53"/>
    </row>
    <row r="684" spans="1:8" hidden="1" x14ac:dyDescent="0.25">
      <c r="A684" s="50"/>
      <c r="B684" s="53" t="s">
        <v>539</v>
      </c>
      <c r="C684" s="53" t="s">
        <v>229</v>
      </c>
      <c r="D684" s="10"/>
      <c r="E684" s="10"/>
      <c r="F684" s="10"/>
      <c r="G684" s="53" t="s">
        <v>343</v>
      </c>
      <c r="H684" s="53"/>
    </row>
    <row r="685" spans="1:8" hidden="1" x14ac:dyDescent="0.25">
      <c r="A685" s="50"/>
      <c r="B685" s="53" t="s">
        <v>540</v>
      </c>
      <c r="C685" s="53" t="s">
        <v>547</v>
      </c>
      <c r="D685" s="10"/>
      <c r="E685" s="10"/>
      <c r="F685" s="10"/>
      <c r="G685" s="53" t="s">
        <v>344</v>
      </c>
      <c r="H685" s="53"/>
    </row>
    <row r="686" spans="1:8" hidden="1" x14ac:dyDescent="0.25">
      <c r="A686" s="50"/>
      <c r="B686" s="53" t="s">
        <v>541</v>
      </c>
      <c r="C686" s="53" t="s">
        <v>230</v>
      </c>
      <c r="D686" s="10"/>
      <c r="E686" s="10"/>
      <c r="F686" s="10"/>
      <c r="G686" s="53" t="s">
        <v>345</v>
      </c>
      <c r="H686" s="53"/>
    </row>
    <row r="687" spans="1:8" hidden="1" x14ac:dyDescent="0.25">
      <c r="A687" s="50"/>
      <c r="B687" s="53" t="s">
        <v>542</v>
      </c>
      <c r="C687" s="53" t="s">
        <v>231</v>
      </c>
      <c r="D687" s="10"/>
      <c r="E687" s="10"/>
      <c r="F687" s="10"/>
      <c r="G687" s="53" t="s">
        <v>346</v>
      </c>
      <c r="H687" s="53"/>
    </row>
    <row r="688" spans="1:8" hidden="1" x14ac:dyDescent="0.25">
      <c r="A688" s="50"/>
      <c r="B688" s="53" t="s">
        <v>189</v>
      </c>
      <c r="C688" s="53" t="s">
        <v>232</v>
      </c>
      <c r="D688" s="10"/>
      <c r="E688" s="10"/>
      <c r="F688" s="10"/>
      <c r="G688" s="53" t="s">
        <v>347</v>
      </c>
      <c r="H688" s="53"/>
    </row>
    <row r="689" spans="1:8" hidden="1" x14ac:dyDescent="0.25">
      <c r="A689" s="50"/>
      <c r="B689" s="53" t="s">
        <v>543</v>
      </c>
      <c r="C689" s="53" t="s">
        <v>233</v>
      </c>
      <c r="D689" s="10"/>
      <c r="E689" s="10"/>
      <c r="F689" s="10"/>
      <c r="G689" s="53" t="s">
        <v>348</v>
      </c>
      <c r="H689" s="53"/>
    </row>
    <row r="690" spans="1:8" hidden="1" x14ac:dyDescent="0.25">
      <c r="A690" s="50"/>
      <c r="B690" s="53" t="s">
        <v>190</v>
      </c>
      <c r="C690" s="53" t="s">
        <v>234</v>
      </c>
      <c r="D690" s="10"/>
      <c r="E690" s="10"/>
      <c r="F690" s="10"/>
      <c r="G690" s="53" t="s">
        <v>565</v>
      </c>
      <c r="H690" s="53"/>
    </row>
    <row r="691" spans="1:8" hidden="1" x14ac:dyDescent="0.25">
      <c r="A691" s="50"/>
      <c r="B691" s="53" t="s">
        <v>191</v>
      </c>
      <c r="C691" s="53" t="s">
        <v>235</v>
      </c>
      <c r="D691" s="10"/>
      <c r="E691" s="10"/>
      <c r="F691" s="10"/>
      <c r="G691" s="53" t="s">
        <v>349</v>
      </c>
      <c r="H691" s="53"/>
    </row>
    <row r="692" spans="1:8" hidden="1" x14ac:dyDescent="0.25">
      <c r="A692" s="50"/>
      <c r="B692" s="53" t="s">
        <v>192</v>
      </c>
      <c r="C692" s="53" t="s">
        <v>236</v>
      </c>
      <c r="D692" s="10"/>
      <c r="E692" s="10"/>
      <c r="F692" s="10"/>
      <c r="G692" s="53" t="s">
        <v>350</v>
      </c>
      <c r="H692" s="53"/>
    </row>
    <row r="693" spans="1:8" hidden="1" x14ac:dyDescent="0.25">
      <c r="A693" s="50"/>
      <c r="B693" s="53" t="s">
        <v>544</v>
      </c>
      <c r="C693" s="53" t="s">
        <v>237</v>
      </c>
      <c r="D693" s="10"/>
      <c r="E693" s="10"/>
      <c r="F693" s="10"/>
      <c r="G693" s="53" t="s">
        <v>351</v>
      </c>
      <c r="H693" s="53"/>
    </row>
    <row r="694" spans="1:8" hidden="1" x14ac:dyDescent="0.25">
      <c r="A694" s="50"/>
      <c r="B694" s="53" t="s">
        <v>193</v>
      </c>
      <c r="C694" s="53" t="s">
        <v>238</v>
      </c>
      <c r="D694" s="10"/>
      <c r="E694" s="10"/>
      <c r="F694" s="10"/>
      <c r="G694" s="53" t="s">
        <v>352</v>
      </c>
      <c r="H694" s="53"/>
    </row>
    <row r="695" spans="1:8" hidden="1" x14ac:dyDescent="0.25">
      <c r="A695" s="50"/>
      <c r="B695" s="53" t="s">
        <v>194</v>
      </c>
      <c r="C695" s="53" t="s">
        <v>239</v>
      </c>
      <c r="D695" s="10"/>
      <c r="E695" s="10"/>
      <c r="F695" s="10"/>
      <c r="G695" s="53" t="s">
        <v>353</v>
      </c>
      <c r="H695" s="53"/>
    </row>
    <row r="696" spans="1:8" hidden="1" x14ac:dyDescent="0.25">
      <c r="A696" s="50"/>
      <c r="B696" s="53" t="s">
        <v>195</v>
      </c>
      <c r="C696" s="53" t="s">
        <v>240</v>
      </c>
      <c r="D696" s="10"/>
      <c r="E696" s="10"/>
      <c r="F696" s="10"/>
      <c r="G696" s="53" t="s">
        <v>354</v>
      </c>
      <c r="H696" s="53"/>
    </row>
    <row r="697" spans="1:8" hidden="1" x14ac:dyDescent="0.25">
      <c r="A697" s="50"/>
      <c r="B697" s="53" t="s">
        <v>545</v>
      </c>
      <c r="C697" s="53" t="s">
        <v>241</v>
      </c>
      <c r="D697" s="10"/>
      <c r="E697" s="10"/>
      <c r="F697" s="10"/>
      <c r="G697" s="53" t="s">
        <v>355</v>
      </c>
      <c r="H697" s="53"/>
    </row>
    <row r="698" spans="1:8" hidden="1" x14ac:dyDescent="0.25">
      <c r="A698" s="50"/>
      <c r="B698" s="53" t="s">
        <v>546</v>
      </c>
      <c r="C698" s="53" t="s">
        <v>242</v>
      </c>
      <c r="D698" s="10"/>
      <c r="E698" s="10"/>
      <c r="F698" s="10"/>
      <c r="G698" s="53" t="s">
        <v>548</v>
      </c>
      <c r="H698" s="53"/>
    </row>
    <row r="699" spans="1:8" hidden="1" x14ac:dyDescent="0.25">
      <c r="A699" s="50"/>
      <c r="B699" s="53" t="s">
        <v>196</v>
      </c>
      <c r="C699" s="53" t="s">
        <v>243</v>
      </c>
      <c r="D699" s="10"/>
      <c r="E699" s="10"/>
      <c r="F699" s="10"/>
      <c r="G699" s="53" t="s">
        <v>356</v>
      </c>
      <c r="H699" s="53"/>
    </row>
    <row r="700" spans="1:8" hidden="1" x14ac:dyDescent="0.25">
      <c r="A700" s="50"/>
      <c r="B700" s="53" t="s">
        <v>197</v>
      </c>
      <c r="C700" s="53" t="s">
        <v>244</v>
      </c>
      <c r="D700" s="10"/>
      <c r="E700" s="10"/>
      <c r="F700" s="10"/>
      <c r="G700" s="53" t="s">
        <v>566</v>
      </c>
      <c r="H700" s="53"/>
    </row>
    <row r="701" spans="1:8" hidden="1" x14ac:dyDescent="0.25">
      <c r="A701" s="50"/>
      <c r="B701" s="10"/>
      <c r="C701" s="53" t="s">
        <v>245</v>
      </c>
      <c r="D701" s="10"/>
      <c r="E701" s="10"/>
      <c r="F701" s="10"/>
      <c r="G701" s="53" t="s">
        <v>357</v>
      </c>
      <c r="H701" s="53"/>
    </row>
    <row r="702" spans="1:8" hidden="1" x14ac:dyDescent="0.25">
      <c r="A702" s="50"/>
      <c r="B702" s="10"/>
      <c r="C702" s="53" t="s">
        <v>246</v>
      </c>
      <c r="D702" s="10"/>
      <c r="E702" s="10"/>
      <c r="F702" s="10"/>
      <c r="G702" s="53" t="s">
        <v>609</v>
      </c>
      <c r="H702" s="53"/>
    </row>
    <row r="703" spans="1:8" hidden="1" x14ac:dyDescent="0.25">
      <c r="A703" s="50"/>
      <c r="B703" s="10"/>
      <c r="C703" s="53" t="s">
        <v>247</v>
      </c>
      <c r="D703" s="10"/>
      <c r="E703" s="10"/>
      <c r="F703" s="10"/>
      <c r="G703" s="53" t="s">
        <v>567</v>
      </c>
      <c r="H703" s="53"/>
    </row>
    <row r="704" spans="1:8" hidden="1" x14ac:dyDescent="0.25">
      <c r="A704" s="50"/>
      <c r="B704" s="10"/>
      <c r="C704" s="53" t="s">
        <v>248</v>
      </c>
      <c r="D704" s="10"/>
      <c r="E704" s="10"/>
      <c r="F704" s="10"/>
      <c r="G704" s="53" t="s">
        <v>358</v>
      </c>
      <c r="H704" s="53"/>
    </row>
    <row r="705" spans="1:8" hidden="1" x14ac:dyDescent="0.25">
      <c r="A705" s="50"/>
      <c r="B705" s="10"/>
      <c r="C705" s="53" t="s">
        <v>249</v>
      </c>
      <c r="D705" s="10"/>
      <c r="E705" s="10"/>
      <c r="F705" s="10"/>
      <c r="G705" s="53" t="s">
        <v>359</v>
      </c>
      <c r="H705" s="53"/>
    </row>
    <row r="706" spans="1:8" hidden="1" x14ac:dyDescent="0.25">
      <c r="A706" s="50"/>
      <c r="B706" s="10"/>
      <c r="C706" s="53" t="s">
        <v>250</v>
      </c>
      <c r="D706" s="10"/>
      <c r="E706" s="10"/>
      <c r="F706" s="10"/>
      <c r="G706" s="53" t="s">
        <v>360</v>
      </c>
      <c r="H706" s="53"/>
    </row>
    <row r="707" spans="1:8" hidden="1" x14ac:dyDescent="0.25">
      <c r="A707" s="50"/>
      <c r="B707" s="10"/>
      <c r="C707" s="53" t="s">
        <v>164</v>
      </c>
      <c r="D707" s="10"/>
      <c r="E707" s="10"/>
      <c r="F707" s="10"/>
      <c r="G707" s="53" t="s">
        <v>361</v>
      </c>
      <c r="H707" s="53"/>
    </row>
    <row r="708" spans="1:8" hidden="1" x14ac:dyDescent="0.25">
      <c r="A708" s="50"/>
      <c r="B708" s="10"/>
      <c r="C708" s="53" t="s">
        <v>251</v>
      </c>
      <c r="D708" s="10"/>
      <c r="E708" s="10"/>
      <c r="F708" s="10"/>
      <c r="G708" s="53" t="s">
        <v>362</v>
      </c>
      <c r="H708" s="53"/>
    </row>
    <row r="709" spans="1:8" hidden="1" x14ac:dyDescent="0.25">
      <c r="A709" s="50"/>
      <c r="B709" s="10"/>
      <c r="C709" s="53" t="s">
        <v>252</v>
      </c>
      <c r="D709" s="10"/>
      <c r="E709" s="10"/>
      <c r="F709" s="10"/>
      <c r="G709" s="53" t="s">
        <v>363</v>
      </c>
      <c r="H709" s="53"/>
    </row>
    <row r="710" spans="1:8" hidden="1" x14ac:dyDescent="0.25">
      <c r="A710" s="50"/>
      <c r="B710" s="10"/>
      <c r="C710" s="53" t="s">
        <v>253</v>
      </c>
      <c r="D710" s="10"/>
      <c r="E710" s="10"/>
      <c r="F710" s="10"/>
      <c r="G710" s="53" t="s">
        <v>364</v>
      </c>
      <c r="H710" s="53"/>
    </row>
    <row r="711" spans="1:8" hidden="1" x14ac:dyDescent="0.25">
      <c r="A711" s="50"/>
      <c r="B711" s="10"/>
      <c r="C711" s="53" t="s">
        <v>254</v>
      </c>
      <c r="D711" s="10"/>
      <c r="E711" s="10"/>
      <c r="F711" s="10"/>
      <c r="G711" s="53" t="s">
        <v>365</v>
      </c>
      <c r="H711" s="53"/>
    </row>
    <row r="712" spans="1:8" hidden="1" x14ac:dyDescent="0.25">
      <c r="A712" s="50"/>
      <c r="B712" s="10"/>
      <c r="C712" s="53" t="s">
        <v>255</v>
      </c>
      <c r="D712" s="10"/>
      <c r="E712" s="10"/>
      <c r="F712" s="10"/>
      <c r="G712" s="53" t="s">
        <v>366</v>
      </c>
      <c r="H712" s="53"/>
    </row>
    <row r="713" spans="1:8" hidden="1" x14ac:dyDescent="0.25">
      <c r="A713" s="50"/>
      <c r="B713" s="10"/>
      <c r="C713" s="53" t="s">
        <v>256</v>
      </c>
      <c r="D713" s="10"/>
      <c r="E713" s="10"/>
      <c r="F713" s="10"/>
      <c r="G713" s="53" t="s">
        <v>568</v>
      </c>
      <c r="H713" s="53"/>
    </row>
    <row r="714" spans="1:8" hidden="1" x14ac:dyDescent="0.25">
      <c r="A714" s="50"/>
      <c r="B714" s="10"/>
      <c r="C714" s="53" t="s">
        <v>257</v>
      </c>
      <c r="D714" s="10"/>
      <c r="E714" s="10"/>
      <c r="F714" s="10"/>
      <c r="G714" s="53" t="s">
        <v>367</v>
      </c>
      <c r="H714" s="53"/>
    </row>
    <row r="715" spans="1:8" hidden="1" x14ac:dyDescent="0.25">
      <c r="A715" s="50"/>
      <c r="B715" s="10"/>
      <c r="C715" s="53" t="s">
        <v>258</v>
      </c>
      <c r="D715" s="10"/>
      <c r="E715" s="10"/>
      <c r="F715" s="10"/>
      <c r="G715" s="53" t="s">
        <v>368</v>
      </c>
      <c r="H715" s="53"/>
    </row>
    <row r="716" spans="1:8" hidden="1" x14ac:dyDescent="0.25">
      <c r="A716" s="50"/>
      <c r="B716" s="10"/>
      <c r="C716" s="53" t="s">
        <v>259</v>
      </c>
      <c r="D716" s="10"/>
      <c r="E716" s="10"/>
      <c r="F716" s="10"/>
      <c r="G716" s="53" t="s">
        <v>369</v>
      </c>
      <c r="H716" s="53"/>
    </row>
    <row r="717" spans="1:8" hidden="1" x14ac:dyDescent="0.25">
      <c r="A717" s="50"/>
      <c r="B717" s="10"/>
      <c r="C717" s="53" t="s">
        <v>260</v>
      </c>
      <c r="D717" s="10"/>
      <c r="E717" s="10"/>
      <c r="F717" s="10"/>
      <c r="G717" s="53" t="s">
        <v>569</v>
      </c>
      <c r="H717" s="53"/>
    </row>
    <row r="718" spans="1:8" hidden="1" x14ac:dyDescent="0.25">
      <c r="A718" s="50"/>
      <c r="B718" s="10"/>
      <c r="C718" s="53" t="s">
        <v>261</v>
      </c>
      <c r="D718" s="10"/>
      <c r="E718" s="10"/>
      <c r="F718" s="10"/>
      <c r="G718" s="53" t="s">
        <v>370</v>
      </c>
      <c r="H718" s="53"/>
    </row>
    <row r="719" spans="1:8" hidden="1" x14ac:dyDescent="0.25">
      <c r="A719" s="50"/>
      <c r="B719" s="10"/>
      <c r="C719" s="53" t="s">
        <v>262</v>
      </c>
      <c r="D719" s="10"/>
      <c r="E719" s="10"/>
      <c r="F719" s="10"/>
      <c r="G719" s="53" t="s">
        <v>779</v>
      </c>
      <c r="H719" s="53"/>
    </row>
    <row r="720" spans="1:8" hidden="1" x14ac:dyDescent="0.25">
      <c r="A720" s="50"/>
      <c r="B720" s="10"/>
      <c r="C720" s="53" t="s">
        <v>263</v>
      </c>
      <c r="D720" s="10"/>
      <c r="E720" s="10"/>
      <c r="F720" s="10"/>
      <c r="G720" s="53" t="s">
        <v>371</v>
      </c>
      <c r="H720" s="53"/>
    </row>
    <row r="721" spans="1:8" hidden="1" x14ac:dyDescent="0.25">
      <c r="A721" s="50"/>
      <c r="B721" s="10"/>
      <c r="C721" s="53" t="s">
        <v>264</v>
      </c>
      <c r="D721" s="10"/>
      <c r="E721" s="10"/>
      <c r="F721" s="10"/>
      <c r="G721" s="53" t="s">
        <v>372</v>
      </c>
      <c r="H721" s="53"/>
    </row>
    <row r="722" spans="1:8" hidden="1" x14ac:dyDescent="0.25">
      <c r="A722" s="50"/>
      <c r="B722" s="10"/>
      <c r="C722" s="53" t="s">
        <v>265</v>
      </c>
      <c r="D722" s="10"/>
      <c r="E722" s="10"/>
      <c r="F722" s="10"/>
      <c r="G722" s="53" t="s">
        <v>373</v>
      </c>
      <c r="H722" s="53"/>
    </row>
    <row r="723" spans="1:8" hidden="1" x14ac:dyDescent="0.25">
      <c r="A723" s="50"/>
      <c r="B723" s="10"/>
      <c r="C723" s="53" t="s">
        <v>266</v>
      </c>
      <c r="D723" s="10"/>
      <c r="E723" s="10"/>
      <c r="F723" s="10"/>
      <c r="G723" s="53" t="s">
        <v>374</v>
      </c>
      <c r="H723" s="53"/>
    </row>
    <row r="724" spans="1:8" hidden="1" x14ac:dyDescent="0.25">
      <c r="A724" s="50"/>
      <c r="B724" s="10"/>
      <c r="C724" s="53" t="s">
        <v>267</v>
      </c>
      <c r="D724" s="10"/>
      <c r="E724" s="10"/>
      <c r="F724" s="10"/>
      <c r="G724" s="53" t="s">
        <v>593</v>
      </c>
      <c r="H724" s="53"/>
    </row>
    <row r="725" spans="1:8" hidden="1" x14ac:dyDescent="0.25">
      <c r="A725" s="50"/>
      <c r="B725" s="10"/>
      <c r="C725" s="53" t="s">
        <v>268</v>
      </c>
      <c r="D725" s="10"/>
      <c r="E725" s="10"/>
      <c r="F725" s="10"/>
      <c r="G725" s="53" t="s">
        <v>375</v>
      </c>
      <c r="H725" s="53"/>
    </row>
    <row r="726" spans="1:8" hidden="1" x14ac:dyDescent="0.25">
      <c r="A726" s="50"/>
      <c r="B726" s="10"/>
      <c r="C726" s="53" t="s">
        <v>269</v>
      </c>
      <c r="D726" s="10"/>
      <c r="E726" s="10"/>
      <c r="F726" s="10"/>
      <c r="G726" s="53" t="s">
        <v>376</v>
      </c>
      <c r="H726" s="53"/>
    </row>
    <row r="727" spans="1:8" hidden="1" x14ac:dyDescent="0.25">
      <c r="A727" s="50"/>
      <c r="B727" s="10"/>
      <c r="C727" s="53" t="s">
        <v>270</v>
      </c>
      <c r="D727" s="10"/>
      <c r="E727" s="10"/>
      <c r="F727" s="10"/>
      <c r="G727" s="53" t="s">
        <v>377</v>
      </c>
      <c r="H727" s="53"/>
    </row>
    <row r="728" spans="1:8" hidden="1" x14ac:dyDescent="0.25">
      <c r="A728" s="50"/>
      <c r="B728" s="10"/>
      <c r="C728" s="53" t="s">
        <v>271</v>
      </c>
      <c r="D728" s="10"/>
      <c r="E728" s="10"/>
      <c r="F728" s="10"/>
      <c r="G728" s="53" t="s">
        <v>378</v>
      </c>
    </row>
    <row r="729" spans="1:8" hidden="1" x14ac:dyDescent="0.25">
      <c r="A729" s="50"/>
      <c r="B729" s="10"/>
      <c r="C729" s="53" t="s">
        <v>272</v>
      </c>
      <c r="D729" s="10"/>
      <c r="E729" s="10"/>
      <c r="F729" s="10"/>
      <c r="G729" s="10" t="s">
        <v>379</v>
      </c>
    </row>
    <row r="730" spans="1:8" hidden="1" x14ac:dyDescent="0.25">
      <c r="A730" s="50"/>
      <c r="B730" s="10"/>
      <c r="C730" s="53" t="s">
        <v>388</v>
      </c>
      <c r="D730" s="10"/>
      <c r="E730" s="10"/>
      <c r="F730" s="10"/>
      <c r="G730" s="10" t="s">
        <v>380</v>
      </c>
    </row>
    <row r="731" spans="1:8" hidden="1" x14ac:dyDescent="0.25">
      <c r="A731" s="50"/>
      <c r="B731" s="10"/>
      <c r="C731" s="53" t="s">
        <v>389</v>
      </c>
      <c r="D731" s="10"/>
      <c r="E731" s="10"/>
      <c r="F731" s="10"/>
      <c r="G731" s="10" t="s">
        <v>381</v>
      </c>
    </row>
    <row r="732" spans="1:8" hidden="1" x14ac:dyDescent="0.25">
      <c r="A732" s="50"/>
      <c r="B732" s="10"/>
      <c r="C732" s="53" t="s">
        <v>398</v>
      </c>
      <c r="D732" s="10"/>
      <c r="E732" s="10"/>
      <c r="F732" s="10"/>
      <c r="G732" s="10" t="s">
        <v>780</v>
      </c>
    </row>
    <row r="733" spans="1:8" hidden="1" x14ac:dyDescent="0.25">
      <c r="A733" s="50"/>
      <c r="B733" s="10"/>
      <c r="C733" s="53" t="s">
        <v>273</v>
      </c>
      <c r="D733" s="10"/>
      <c r="E733" s="10"/>
      <c r="F733" s="10"/>
      <c r="G733" s="10" t="s">
        <v>382</v>
      </c>
    </row>
    <row r="734" spans="1:8" hidden="1" x14ac:dyDescent="0.25">
      <c r="A734" s="50"/>
      <c r="B734" s="10"/>
      <c r="C734" s="53" t="s">
        <v>274</v>
      </c>
      <c r="D734" s="10"/>
      <c r="E734" s="10"/>
      <c r="F734" s="10"/>
      <c r="G734" s="10" t="s">
        <v>383</v>
      </c>
    </row>
    <row r="735" spans="1:8" hidden="1" x14ac:dyDescent="0.25">
      <c r="A735" s="50"/>
      <c r="B735" s="10"/>
      <c r="C735" s="53" t="s">
        <v>275</v>
      </c>
      <c r="D735" s="10"/>
      <c r="E735" s="10"/>
      <c r="F735" s="10"/>
      <c r="G735" s="10" t="s">
        <v>384</v>
      </c>
    </row>
    <row r="736" spans="1:8" hidden="1" x14ac:dyDescent="0.25">
      <c r="A736" s="50"/>
      <c r="B736" s="10"/>
      <c r="C736" s="53" t="s">
        <v>276</v>
      </c>
      <c r="D736" s="10"/>
      <c r="E736" s="10"/>
      <c r="F736" s="10"/>
      <c r="G736" s="10"/>
    </row>
    <row r="737" spans="1:7" hidden="1" x14ac:dyDescent="0.25">
      <c r="A737" s="50"/>
      <c r="B737" s="10"/>
      <c r="C737" s="53" t="s">
        <v>277</v>
      </c>
      <c r="D737" s="10"/>
      <c r="E737" s="10"/>
      <c r="F737" s="10"/>
      <c r="G737" s="10"/>
    </row>
    <row r="738" spans="1:7" hidden="1" x14ac:dyDescent="0.25">
      <c r="A738" s="50"/>
      <c r="B738" s="10"/>
      <c r="C738" s="53" t="s">
        <v>278</v>
      </c>
      <c r="D738" s="10"/>
      <c r="E738" s="10"/>
      <c r="F738" s="10"/>
      <c r="G738" s="10"/>
    </row>
    <row r="739" spans="1:7" hidden="1" x14ac:dyDescent="0.25">
      <c r="A739" s="50"/>
      <c r="B739" s="10"/>
      <c r="C739" s="53" t="s">
        <v>279</v>
      </c>
      <c r="D739" s="10"/>
      <c r="E739" s="10"/>
      <c r="F739" s="10"/>
      <c r="G739" s="10"/>
    </row>
    <row r="740" spans="1:7" hidden="1" x14ac:dyDescent="0.25">
      <c r="A740" s="50"/>
      <c r="B740" s="10"/>
      <c r="C740" s="53" t="s">
        <v>280</v>
      </c>
      <c r="D740" s="10"/>
      <c r="E740" s="10"/>
      <c r="F740" s="10"/>
      <c r="G740" s="10"/>
    </row>
    <row r="741" spans="1:7" hidden="1" x14ac:dyDescent="0.25">
      <c r="A741" s="50"/>
      <c r="B741" s="10"/>
      <c r="C741" s="53" t="s">
        <v>281</v>
      </c>
      <c r="D741" s="10"/>
      <c r="E741" s="10"/>
      <c r="F741" s="10"/>
      <c r="G741" s="10"/>
    </row>
    <row r="742" spans="1:7" hidden="1" x14ac:dyDescent="0.25">
      <c r="A742" s="50"/>
      <c r="B742" s="10"/>
      <c r="C742" s="53" t="s">
        <v>282</v>
      </c>
      <c r="D742" s="10"/>
      <c r="E742" s="10"/>
      <c r="F742" s="10"/>
      <c r="G742" s="10"/>
    </row>
    <row r="743" spans="1:7" hidden="1" x14ac:dyDescent="0.25">
      <c r="A743" s="50"/>
      <c r="B743" s="10"/>
      <c r="C743" s="53" t="s">
        <v>283</v>
      </c>
      <c r="D743" s="10"/>
      <c r="E743" s="10"/>
      <c r="F743" s="10"/>
      <c r="G743" s="10"/>
    </row>
    <row r="744" spans="1:7" hidden="1" x14ac:dyDescent="0.25">
      <c r="A744" s="50"/>
      <c r="B744" s="10"/>
      <c r="C744" s="53" t="s">
        <v>284</v>
      </c>
      <c r="D744" s="10"/>
      <c r="E744" s="10"/>
      <c r="F744" s="10"/>
      <c r="G744" s="10"/>
    </row>
    <row r="745" spans="1:7" hidden="1" x14ac:dyDescent="0.25">
      <c r="A745" s="50"/>
      <c r="B745" s="10"/>
      <c r="C745" s="53" t="s">
        <v>285</v>
      </c>
      <c r="D745" s="10"/>
      <c r="E745" s="10"/>
      <c r="F745" s="10"/>
      <c r="G745" s="10"/>
    </row>
    <row r="746" spans="1:7" hidden="1" x14ac:dyDescent="0.25">
      <c r="A746" s="50"/>
      <c r="B746" s="10"/>
      <c r="C746" s="53" t="s">
        <v>286</v>
      </c>
      <c r="D746" s="10"/>
      <c r="E746" s="10"/>
      <c r="F746" s="10"/>
      <c r="G746" s="10"/>
    </row>
    <row r="747" spans="1:7" hidden="1" x14ac:dyDescent="0.25">
      <c r="A747" s="50"/>
      <c r="B747" s="10"/>
      <c r="C747" s="53" t="s">
        <v>287</v>
      </c>
      <c r="D747" s="10"/>
      <c r="E747" s="10"/>
      <c r="F747" s="10"/>
      <c r="G747" s="10"/>
    </row>
    <row r="748" spans="1:7" hidden="1" x14ac:dyDescent="0.25">
      <c r="A748" s="50"/>
      <c r="B748" s="10"/>
      <c r="C748" s="53" t="s">
        <v>288</v>
      </c>
      <c r="D748" s="10"/>
      <c r="E748" s="10"/>
      <c r="F748" s="10"/>
      <c r="G748" s="10"/>
    </row>
    <row r="749" spans="1:7" hidden="1" x14ac:dyDescent="0.25">
      <c r="A749" s="50"/>
      <c r="B749" s="10"/>
      <c r="C749" s="53" t="s">
        <v>289</v>
      </c>
      <c r="D749" s="10"/>
      <c r="E749" s="10"/>
      <c r="F749" s="10"/>
      <c r="G749" s="10"/>
    </row>
    <row r="750" spans="1:7" hidden="1" x14ac:dyDescent="0.25">
      <c r="A750" s="50"/>
      <c r="B750" s="10"/>
      <c r="C750" s="53" t="s">
        <v>390</v>
      </c>
      <c r="D750" s="10"/>
      <c r="E750" s="10"/>
      <c r="F750" s="10"/>
      <c r="G750" s="10"/>
    </row>
    <row r="751" spans="1:7" hidden="1" x14ac:dyDescent="0.25">
      <c r="A751" s="50"/>
      <c r="B751" s="10"/>
      <c r="C751" s="53" t="s">
        <v>290</v>
      </c>
      <c r="D751" s="10"/>
      <c r="E751" s="10"/>
      <c r="F751" s="10"/>
      <c r="G751" s="10"/>
    </row>
    <row r="752" spans="1:7" hidden="1" x14ac:dyDescent="0.25">
      <c r="A752" s="50"/>
      <c r="B752" s="10"/>
      <c r="C752" s="53" t="s">
        <v>291</v>
      </c>
      <c r="D752" s="10"/>
      <c r="E752" s="10"/>
      <c r="F752" s="10"/>
      <c r="G752" s="10"/>
    </row>
    <row r="753" spans="1:7" hidden="1" x14ac:dyDescent="0.25">
      <c r="A753" s="50"/>
      <c r="B753" s="10"/>
      <c r="C753" s="53" t="s">
        <v>292</v>
      </c>
      <c r="D753" s="10"/>
      <c r="E753" s="10"/>
      <c r="F753" s="10"/>
      <c r="G753" s="10"/>
    </row>
    <row r="754" spans="1:7" hidden="1" x14ac:dyDescent="0.25">
      <c r="A754" s="50"/>
      <c r="B754" s="10"/>
      <c r="C754" s="53" t="s">
        <v>293</v>
      </c>
      <c r="D754" s="10"/>
      <c r="E754" s="10"/>
      <c r="F754" s="10"/>
      <c r="G754" s="10"/>
    </row>
    <row r="755" spans="1:7" hidden="1" x14ac:dyDescent="0.25">
      <c r="A755" s="50"/>
      <c r="B755" s="10"/>
      <c r="C755" s="53" t="s">
        <v>294</v>
      </c>
      <c r="D755" s="10"/>
      <c r="E755" s="10"/>
      <c r="F755" s="10"/>
      <c r="G755" s="10"/>
    </row>
    <row r="756" spans="1:7" hidden="1" x14ac:dyDescent="0.25">
      <c r="A756" s="50"/>
      <c r="B756" s="10"/>
      <c r="C756" s="53" t="s">
        <v>295</v>
      </c>
      <c r="D756" s="10"/>
      <c r="E756" s="10"/>
      <c r="F756" s="10"/>
      <c r="G756" s="10"/>
    </row>
    <row r="757" spans="1:7" hidden="1" x14ac:dyDescent="0.25">
      <c r="A757" s="50"/>
      <c r="B757" s="10"/>
      <c r="C757" s="53" t="s">
        <v>296</v>
      </c>
      <c r="D757" s="10"/>
      <c r="E757" s="10"/>
      <c r="F757" s="10"/>
      <c r="G757" s="10"/>
    </row>
    <row r="758" spans="1:7" hidden="1" x14ac:dyDescent="0.25">
      <c r="A758" s="50"/>
      <c r="B758" s="10"/>
      <c r="C758" s="53" t="s">
        <v>297</v>
      </c>
      <c r="D758" s="10"/>
      <c r="E758" s="10"/>
      <c r="F758" s="10"/>
      <c r="G758" s="10"/>
    </row>
    <row r="759" spans="1:7" hidden="1" x14ac:dyDescent="0.25">
      <c r="A759" s="50"/>
      <c r="B759" s="10"/>
      <c r="C759" s="53" t="s">
        <v>298</v>
      </c>
      <c r="D759" s="10"/>
      <c r="E759" s="10"/>
      <c r="F759" s="10"/>
      <c r="G759" s="10"/>
    </row>
    <row r="760" spans="1:7" hidden="1" x14ac:dyDescent="0.25">
      <c r="A760" s="50"/>
      <c r="B760" s="10"/>
      <c r="C760" s="53" t="s">
        <v>299</v>
      </c>
      <c r="D760" s="10"/>
      <c r="E760" s="10"/>
      <c r="F760" s="10"/>
      <c r="G760" s="10"/>
    </row>
    <row r="761" spans="1:7" hidden="1" x14ac:dyDescent="0.25">
      <c r="A761" s="50"/>
      <c r="B761" s="10"/>
      <c r="C761" s="53" t="s">
        <v>300</v>
      </c>
      <c r="D761" s="10"/>
      <c r="E761" s="10"/>
      <c r="F761" s="10"/>
      <c r="G761" s="10"/>
    </row>
    <row r="762" spans="1:7" hidden="1" x14ac:dyDescent="0.25">
      <c r="A762" s="50"/>
      <c r="B762" s="10"/>
      <c r="C762" s="53" t="s">
        <v>301</v>
      </c>
      <c r="D762" s="10"/>
      <c r="E762" s="10"/>
      <c r="F762" s="10"/>
      <c r="G762" s="10"/>
    </row>
    <row r="763" spans="1:7" hidden="1" x14ac:dyDescent="0.25">
      <c r="A763" s="50"/>
      <c r="B763" s="10"/>
      <c r="C763" s="53" t="s">
        <v>302</v>
      </c>
      <c r="D763" s="10"/>
      <c r="E763" s="10"/>
      <c r="F763" s="10"/>
      <c r="G763" s="10"/>
    </row>
    <row r="764" spans="1:7" hidden="1" x14ac:dyDescent="0.25">
      <c r="A764" s="50"/>
      <c r="B764" s="10"/>
      <c r="C764" s="53" t="s">
        <v>303</v>
      </c>
      <c r="D764" s="10"/>
      <c r="E764" s="10"/>
      <c r="F764" s="10"/>
      <c r="G764" s="10"/>
    </row>
    <row r="765" spans="1:7" hidden="1" x14ac:dyDescent="0.25">
      <c r="A765" s="50"/>
      <c r="B765" s="10"/>
      <c r="C765" s="53" t="s">
        <v>304</v>
      </c>
      <c r="D765" s="10"/>
      <c r="E765" s="10"/>
      <c r="F765" s="10"/>
      <c r="G765" s="10"/>
    </row>
    <row r="766" spans="1:7" hidden="1" x14ac:dyDescent="0.25">
      <c r="A766" s="50"/>
      <c r="B766" s="10"/>
      <c r="C766" s="53" t="s">
        <v>305</v>
      </c>
      <c r="D766" s="10"/>
      <c r="E766" s="10"/>
      <c r="F766" s="10"/>
      <c r="G766" s="10"/>
    </row>
    <row r="767" spans="1:7" hidden="1" x14ac:dyDescent="0.25">
      <c r="A767" s="50"/>
      <c r="B767" s="10"/>
      <c r="C767" s="53" t="s">
        <v>306</v>
      </c>
      <c r="D767" s="10"/>
      <c r="E767" s="10"/>
      <c r="F767" s="10"/>
      <c r="G767" s="10"/>
    </row>
    <row r="768" spans="1:7" hidden="1" x14ac:dyDescent="0.25">
      <c r="A768" s="50"/>
      <c r="B768" s="10"/>
      <c r="C768" s="53" t="s">
        <v>391</v>
      </c>
      <c r="D768" s="10"/>
      <c r="E768" s="10"/>
      <c r="F768" s="10"/>
      <c r="G768" s="10"/>
    </row>
    <row r="769" spans="1:7" hidden="1" x14ac:dyDescent="0.25">
      <c r="A769" s="50"/>
      <c r="B769" s="10"/>
      <c r="C769" s="53" t="s">
        <v>307</v>
      </c>
      <c r="D769" s="10"/>
      <c r="E769" s="10"/>
      <c r="F769" s="10"/>
      <c r="G769" s="10"/>
    </row>
    <row r="770" spans="1:7" hidden="1" x14ac:dyDescent="0.25">
      <c r="A770" s="50"/>
      <c r="B770" s="10"/>
      <c r="C770" s="53" t="s">
        <v>308</v>
      </c>
      <c r="D770" s="10"/>
      <c r="E770" s="10"/>
      <c r="F770" s="10"/>
      <c r="G770" s="10"/>
    </row>
    <row r="771" spans="1:7" hidden="1" x14ac:dyDescent="0.25">
      <c r="A771" s="50"/>
      <c r="B771" s="10"/>
      <c r="C771" s="53" t="s">
        <v>309</v>
      </c>
      <c r="D771" s="10"/>
      <c r="E771" s="10"/>
      <c r="F771" s="10"/>
      <c r="G771" s="10"/>
    </row>
    <row r="772" spans="1:7" hidden="1" x14ac:dyDescent="0.25">
      <c r="A772" s="50"/>
      <c r="B772" s="10"/>
      <c r="C772" s="53" t="s">
        <v>310</v>
      </c>
      <c r="D772" s="10"/>
      <c r="E772" s="10"/>
      <c r="F772" s="10"/>
      <c r="G772" s="10"/>
    </row>
    <row r="773" spans="1:7" hidden="1" x14ac:dyDescent="0.25">
      <c r="A773" s="50"/>
      <c r="B773" s="10"/>
      <c r="C773" s="53" t="s">
        <v>311</v>
      </c>
      <c r="D773" s="10"/>
      <c r="E773" s="10"/>
      <c r="F773" s="10"/>
      <c r="G773" s="10"/>
    </row>
    <row r="774" spans="1:7" hidden="1" x14ac:dyDescent="0.25">
      <c r="A774" s="50"/>
      <c r="B774" s="10"/>
      <c r="C774" s="53" t="s">
        <v>312</v>
      </c>
      <c r="D774" s="10"/>
      <c r="E774" s="10"/>
      <c r="F774" s="10"/>
      <c r="G774" s="10"/>
    </row>
    <row r="775" spans="1:7" hidden="1" x14ac:dyDescent="0.25">
      <c r="A775" s="50"/>
      <c r="B775" s="10"/>
      <c r="C775" s="53" t="s">
        <v>313</v>
      </c>
      <c r="D775" s="10"/>
      <c r="E775" s="10"/>
      <c r="F775" s="10"/>
      <c r="G775" s="10"/>
    </row>
    <row r="776" spans="1:7" hidden="1" x14ac:dyDescent="0.25">
      <c r="A776" s="50"/>
      <c r="B776" s="10"/>
      <c r="C776" s="53" t="s">
        <v>314</v>
      </c>
      <c r="D776" s="10"/>
      <c r="E776" s="10"/>
      <c r="F776" s="10"/>
      <c r="G776" s="10"/>
    </row>
    <row r="777" spans="1:7" hidden="1" x14ac:dyDescent="0.25">
      <c r="A777" s="50"/>
      <c r="B777" s="10"/>
      <c r="C777" s="53" t="s">
        <v>315</v>
      </c>
      <c r="D777" s="10"/>
      <c r="E777" s="10"/>
      <c r="F777" s="10"/>
      <c r="G777" s="10"/>
    </row>
    <row r="778" spans="1:7" hidden="1" x14ac:dyDescent="0.25">
      <c r="A778" s="50"/>
      <c r="B778" s="10"/>
      <c r="C778" s="53" t="s">
        <v>316</v>
      </c>
      <c r="D778" s="10"/>
      <c r="E778" s="10"/>
      <c r="F778" s="10"/>
      <c r="G778" s="10"/>
    </row>
    <row r="779" spans="1:7" hidden="1" x14ac:dyDescent="0.25">
      <c r="A779" s="50"/>
      <c r="B779" s="10"/>
      <c r="C779" s="53" t="s">
        <v>317</v>
      </c>
      <c r="D779" s="10"/>
      <c r="E779" s="10"/>
      <c r="F779" s="10"/>
      <c r="G779" s="10"/>
    </row>
    <row r="780" spans="1:7" hidden="1" x14ac:dyDescent="0.25">
      <c r="A780" s="50"/>
      <c r="B780" s="10"/>
      <c r="C780" s="53" t="s">
        <v>318</v>
      </c>
      <c r="D780" s="10"/>
      <c r="E780" s="10"/>
      <c r="F780" s="10"/>
      <c r="G780" s="10"/>
    </row>
    <row r="781" spans="1:7" hidden="1" x14ac:dyDescent="0.25">
      <c r="A781" s="50"/>
      <c r="B781" s="10"/>
      <c r="D781" s="10"/>
      <c r="E781" s="10"/>
      <c r="F781" s="10"/>
      <c r="G781" s="10"/>
    </row>
    <row r="782" spans="1:7" hidden="1" x14ac:dyDescent="0.25">
      <c r="A782" s="50"/>
      <c r="B782" s="10"/>
      <c r="D782" s="10"/>
      <c r="E782" s="10"/>
      <c r="F782" s="10"/>
      <c r="G782" s="10"/>
    </row>
    <row r="783" spans="1:7" hidden="1" x14ac:dyDescent="0.25">
      <c r="A783" s="50"/>
      <c r="B783" s="10"/>
      <c r="D783" s="10"/>
      <c r="E783" s="10"/>
      <c r="F783" s="10"/>
      <c r="G783" s="10"/>
    </row>
    <row r="784" spans="1:7" hidden="1" x14ac:dyDescent="0.25">
      <c r="A784" s="50"/>
      <c r="B784" s="10"/>
      <c r="D784" s="10"/>
      <c r="E784" s="10"/>
      <c r="F784" s="10"/>
      <c r="G784" s="10"/>
    </row>
    <row r="785" spans="1:7" hidden="1" x14ac:dyDescent="0.25">
      <c r="A785" s="50"/>
      <c r="B785" s="10"/>
      <c r="D785" s="10"/>
      <c r="E785" s="10"/>
      <c r="F785" s="10"/>
      <c r="G785" s="10"/>
    </row>
    <row r="786" spans="1:7" hidden="1" x14ac:dyDescent="0.25">
      <c r="A786" s="50"/>
      <c r="B786" s="10"/>
      <c r="D786" s="10"/>
      <c r="E786" s="10"/>
      <c r="F786" s="10"/>
      <c r="G786" s="10"/>
    </row>
    <row r="787" spans="1:7" hidden="1" x14ac:dyDescent="0.25">
      <c r="A787" s="50"/>
      <c r="B787" s="10"/>
      <c r="D787" s="10"/>
      <c r="E787" s="10"/>
      <c r="F787" s="10"/>
      <c r="G787" s="10"/>
    </row>
    <row r="788" spans="1:7" hidden="1" x14ac:dyDescent="0.25">
      <c r="A788" s="50"/>
      <c r="B788" s="10"/>
      <c r="G788" s="10"/>
    </row>
    <row r="789" spans="1:7" hidden="1" x14ac:dyDescent="0.25">
      <c r="A789" s="50"/>
      <c r="B789" s="10"/>
      <c r="G789" s="10"/>
    </row>
    <row r="790" spans="1:7" hidden="1" x14ac:dyDescent="0.25">
      <c r="A790" s="50"/>
      <c r="B790" s="10"/>
      <c r="G790" s="10"/>
    </row>
    <row r="791" spans="1:7" hidden="1" x14ac:dyDescent="0.25">
      <c r="A791" s="50"/>
      <c r="B791" s="10"/>
      <c r="G791" s="10"/>
    </row>
    <row r="792" spans="1:7" hidden="1" x14ac:dyDescent="0.25">
      <c r="A792" s="50"/>
      <c r="B792" s="10"/>
      <c r="G792" s="10"/>
    </row>
    <row r="793" spans="1:7" hidden="1" x14ac:dyDescent="0.25">
      <c r="A793" s="50"/>
      <c r="B793" s="10"/>
      <c r="G793" s="10"/>
    </row>
    <row r="794" spans="1:7" hidden="1" x14ac:dyDescent="0.25">
      <c r="A794" s="50"/>
      <c r="B794" s="10"/>
      <c r="G794" s="10"/>
    </row>
    <row r="795" spans="1:7" hidden="1" x14ac:dyDescent="0.25">
      <c r="A795" s="50"/>
      <c r="B795" s="10"/>
      <c r="G795" s="10"/>
    </row>
    <row r="796" spans="1:7" hidden="1" x14ac:dyDescent="0.25">
      <c r="A796" s="50"/>
      <c r="B796" s="10"/>
      <c r="G796" s="10"/>
    </row>
    <row r="797" spans="1:7" hidden="1" x14ac:dyDescent="0.25">
      <c r="A797" s="50"/>
      <c r="B797" s="10"/>
      <c r="G797" s="10"/>
    </row>
    <row r="798" spans="1:7" hidden="1" x14ac:dyDescent="0.25">
      <c r="A798" s="50"/>
      <c r="B798" s="10"/>
      <c r="G798" s="10"/>
    </row>
    <row r="799" spans="1:7" hidden="1" x14ac:dyDescent="0.25">
      <c r="A799" s="50"/>
      <c r="B799" s="10"/>
      <c r="C799" s="10"/>
      <c r="D799" s="10"/>
      <c r="E799" s="10"/>
      <c r="F799" s="10"/>
      <c r="G799" s="10"/>
    </row>
    <row r="800" spans="1:7" hidden="1" x14ac:dyDescent="0.25">
      <c r="A800" s="50"/>
      <c r="B800" s="10"/>
      <c r="C800" s="10"/>
      <c r="D800" s="10"/>
      <c r="E800" s="10"/>
      <c r="F800" s="10"/>
      <c r="G800" s="10"/>
    </row>
    <row r="801" spans="1:7" hidden="1" x14ac:dyDescent="0.25">
      <c r="A801" s="50"/>
      <c r="B801" s="10"/>
      <c r="C801" s="10"/>
      <c r="D801" s="10"/>
      <c r="E801" s="10"/>
      <c r="F801" s="10"/>
      <c r="G801" s="10"/>
    </row>
    <row r="802" spans="1:7" hidden="1" x14ac:dyDescent="0.25">
      <c r="A802" s="50"/>
      <c r="B802" s="10"/>
      <c r="C802" s="10"/>
      <c r="D802" s="10"/>
      <c r="E802" s="10"/>
      <c r="F802" s="10"/>
      <c r="G802" s="10"/>
    </row>
    <row r="803" spans="1:7" hidden="1" x14ac:dyDescent="0.25">
      <c r="A803" s="50"/>
      <c r="B803" s="10"/>
      <c r="C803" s="10"/>
      <c r="D803" s="10"/>
      <c r="E803" s="10"/>
      <c r="F803" s="10"/>
      <c r="G803" s="10"/>
    </row>
    <row r="804" spans="1:7" hidden="1" x14ac:dyDescent="0.25">
      <c r="C804" s="10"/>
      <c r="D804" s="10"/>
      <c r="E804" s="10"/>
      <c r="F804" s="10"/>
    </row>
    <row r="805" spans="1:7" hidden="1" x14ac:dyDescent="0.25">
      <c r="C805" s="10"/>
      <c r="D805" s="10"/>
      <c r="E805" s="10"/>
      <c r="F805" s="10"/>
    </row>
    <row r="806" spans="1:7" hidden="1" x14ac:dyDescent="0.25">
      <c r="C806" s="10"/>
      <c r="D806" s="10"/>
      <c r="E806" s="10"/>
      <c r="F806" s="10"/>
    </row>
    <row r="807" spans="1:7" hidden="1" x14ac:dyDescent="0.25">
      <c r="C807" s="10"/>
      <c r="D807" s="10"/>
      <c r="E807" s="10"/>
      <c r="F807" s="10"/>
    </row>
    <row r="808" spans="1:7" hidden="1" x14ac:dyDescent="0.25">
      <c r="C808" s="10"/>
      <c r="D808" s="10"/>
      <c r="E808" s="10"/>
      <c r="F808" s="10"/>
    </row>
    <row r="809" spans="1:7" hidden="1" x14ac:dyDescent="0.25">
      <c r="C809" s="10"/>
      <c r="D809" s="10"/>
      <c r="E809" s="10"/>
      <c r="F809" s="10"/>
    </row>
    <row r="810" spans="1:7" hidden="1" x14ac:dyDescent="0.25">
      <c r="C810" s="10"/>
      <c r="D810" s="10"/>
      <c r="E810" s="10"/>
      <c r="F810" s="10"/>
    </row>
    <row r="811" spans="1:7" hidden="1" x14ac:dyDescent="0.25">
      <c r="C811" s="10"/>
      <c r="D811" s="10"/>
      <c r="E811" s="10"/>
      <c r="F811" s="10"/>
    </row>
    <row r="812" spans="1:7" hidden="1" x14ac:dyDescent="0.25">
      <c r="C812" s="10"/>
      <c r="D812" s="10"/>
      <c r="E812" s="10"/>
      <c r="F812" s="10"/>
    </row>
    <row r="813" spans="1:7" hidden="1" x14ac:dyDescent="0.25">
      <c r="C813" s="10"/>
      <c r="D813" s="10"/>
      <c r="E813" s="10"/>
      <c r="F813" s="10"/>
    </row>
    <row r="814" spans="1:7" hidden="1" x14ac:dyDescent="0.25">
      <c r="C814" s="10"/>
      <c r="D814" s="10"/>
      <c r="E814" s="10"/>
      <c r="F814" s="10"/>
    </row>
    <row r="815" spans="1:7" hidden="1" x14ac:dyDescent="0.25">
      <c r="C815" s="10"/>
      <c r="D815" s="10"/>
      <c r="E815" s="10"/>
      <c r="F815" s="10"/>
    </row>
    <row r="816" spans="1:7" hidden="1" x14ac:dyDescent="0.25">
      <c r="C816" s="10"/>
      <c r="D816" s="10"/>
      <c r="E816" s="10"/>
      <c r="F816" s="10"/>
    </row>
    <row r="817" spans="3:6" hidden="1" x14ac:dyDescent="0.25">
      <c r="C817" s="10"/>
      <c r="D817" s="10"/>
      <c r="E817" s="10"/>
      <c r="F817" s="10"/>
    </row>
    <row r="818" spans="3:6" hidden="1" x14ac:dyDescent="0.25">
      <c r="C818" s="10"/>
      <c r="D818" s="10"/>
      <c r="E818" s="10"/>
      <c r="F818" s="10"/>
    </row>
    <row r="819" spans="3:6" hidden="1" x14ac:dyDescent="0.25">
      <c r="C819" s="10"/>
      <c r="D819" s="10"/>
      <c r="E819" s="10"/>
      <c r="F819" s="10"/>
    </row>
    <row r="820" spans="3:6" hidden="1" x14ac:dyDescent="0.25">
      <c r="C820" s="10"/>
      <c r="D820" s="10"/>
      <c r="E820" s="10"/>
      <c r="F820" s="10"/>
    </row>
    <row r="821" spans="3:6" hidden="1" x14ac:dyDescent="0.25">
      <c r="C821" s="10"/>
      <c r="D821" s="10"/>
      <c r="E821" s="10"/>
      <c r="F821" s="10"/>
    </row>
    <row r="822" spans="3:6" hidden="1" x14ac:dyDescent="0.25">
      <c r="C822" s="10"/>
      <c r="D822" s="10"/>
      <c r="E822" s="10"/>
      <c r="F822" s="10"/>
    </row>
    <row r="823" spans="3:6" hidden="1" x14ac:dyDescent="0.25"/>
    <row r="824" spans="3:6" hidden="1" x14ac:dyDescent="0.25"/>
    <row r="825" spans="3:6" hidden="1" x14ac:dyDescent="0.25"/>
    <row r="826" spans="3:6" hidden="1" x14ac:dyDescent="0.25"/>
    <row r="827" spans="3:6" hidden="1" x14ac:dyDescent="0.25"/>
    <row r="828" spans="3:6" hidden="1" x14ac:dyDescent="0.25"/>
    <row r="829" spans="3:6" hidden="1" x14ac:dyDescent="0.25"/>
    <row r="830" spans="3:6" hidden="1" x14ac:dyDescent="0.25"/>
    <row r="831" spans="3:6" hidden="1" x14ac:dyDescent="0.25"/>
    <row r="832" spans="3:6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t="10.5" hidden="1" customHeight="1" x14ac:dyDescent="0.25"/>
  </sheetData>
  <sheetProtection algorithmName="SHA-512" hashValue="6tOsWQqc4o7k2g26h+MR0aIu/tzA7Yce/Eg8xIgbRZ7C9p5TuI7eOlfxdQiZHpI26tAPa3i+ldRtBm6y2CBB2g==" saltValue="x7NWW9amz+Mg4CuB04nQIw==" spinCount="100000" sheet="1" objects="1" scenarios="1" autoFilter="0"/>
  <autoFilter ref="C20:H20" xr:uid="{FEFF3D81-0EB7-4A45-8BD3-A66F2EAA9C8A}"/>
  <mergeCells count="17">
    <mergeCell ref="B11:B18"/>
    <mergeCell ref="C17:D17"/>
    <mergeCell ref="C18:D18"/>
    <mergeCell ref="F17:H17"/>
    <mergeCell ref="F18:H18"/>
    <mergeCell ref="G15:H15"/>
    <mergeCell ref="G14:H14"/>
    <mergeCell ref="E15:F15"/>
    <mergeCell ref="E14:F14"/>
    <mergeCell ref="D12:F12"/>
    <mergeCell ref="D11:F11"/>
    <mergeCell ref="A2:B4"/>
    <mergeCell ref="E8:E9"/>
    <mergeCell ref="B8:B9"/>
    <mergeCell ref="F8:G8"/>
    <mergeCell ref="F9:G9"/>
    <mergeCell ref="C2:E4"/>
  </mergeCells>
  <phoneticPr fontId="9" type="noConversion"/>
  <conditionalFormatting sqref="G310">
    <cfRule type="cellIs" dxfId="113" priority="341" operator="lessThan">
      <formula>500</formula>
    </cfRule>
  </conditionalFormatting>
  <conditionalFormatting sqref="H310">
    <cfRule type="expression" dxfId="112" priority="340">
      <formula>$G$310&lt;500</formula>
    </cfRule>
  </conditionalFormatting>
  <conditionalFormatting sqref="B127:D127 F127:H127">
    <cfRule type="expression" dxfId="111" priority="193">
      <formula>$G$127&gt;0</formula>
    </cfRule>
  </conditionalFormatting>
  <conditionalFormatting sqref="B128:D128 F128:H128">
    <cfRule type="expression" dxfId="110" priority="105">
      <formula>$G$128&gt;0</formula>
    </cfRule>
  </conditionalFormatting>
  <conditionalFormatting sqref="B119:D119 F119:H119">
    <cfRule type="expression" dxfId="109" priority="100">
      <formula>$G$119&gt;0</formula>
    </cfRule>
  </conditionalFormatting>
  <conditionalFormatting sqref="B120:D120 F120:H120">
    <cfRule type="expression" dxfId="108" priority="99">
      <formula>$G$120&gt;0</formula>
    </cfRule>
  </conditionalFormatting>
  <conditionalFormatting sqref="B121:D121 F121:H121">
    <cfRule type="expression" dxfId="107" priority="98">
      <formula>$G$121&gt;0</formula>
    </cfRule>
  </conditionalFormatting>
  <conditionalFormatting sqref="B122:D122 F122:H122">
    <cfRule type="expression" dxfId="106" priority="97">
      <formula>$G$122&gt;0</formula>
    </cfRule>
  </conditionalFormatting>
  <conditionalFormatting sqref="B123:D123 F123:H123">
    <cfRule type="expression" dxfId="105" priority="96">
      <formula>$G$123&gt;0</formula>
    </cfRule>
  </conditionalFormatting>
  <conditionalFormatting sqref="B124:D124 F124:H124">
    <cfRule type="expression" dxfId="104" priority="95">
      <formula>$G$124&gt;0</formula>
    </cfRule>
  </conditionalFormatting>
  <conditionalFormatting sqref="F125:H125">
    <cfRule type="expression" dxfId="103" priority="94">
      <formula>$G$125&gt;0</formula>
    </cfRule>
  </conditionalFormatting>
  <conditionalFormatting sqref="B130:D130 F130:H130">
    <cfRule type="expression" dxfId="102" priority="93">
      <formula>$G$130&gt;0</formula>
    </cfRule>
  </conditionalFormatting>
  <conditionalFormatting sqref="B131:D131 F131:H131">
    <cfRule type="expression" dxfId="101" priority="91">
      <formula>$G$131&gt;0</formula>
    </cfRule>
  </conditionalFormatting>
  <conditionalFormatting sqref="B125:D125">
    <cfRule type="expression" dxfId="100" priority="90">
      <formula>$G$125&gt;0</formula>
    </cfRule>
  </conditionalFormatting>
  <conditionalFormatting sqref="B132:D132 F132:H132">
    <cfRule type="expression" dxfId="99" priority="89">
      <formula>$G$132&gt;0</formula>
    </cfRule>
  </conditionalFormatting>
  <conditionalFormatting sqref="B133:D133 F133:H133">
    <cfRule type="expression" dxfId="98" priority="88">
      <formula>$G$133&gt;0</formula>
    </cfRule>
  </conditionalFormatting>
  <conditionalFormatting sqref="B134:D134 F134:H134">
    <cfRule type="expression" dxfId="97" priority="87">
      <formula>$G$134&gt;0</formula>
    </cfRule>
  </conditionalFormatting>
  <conditionalFormatting sqref="B135:D135 F135:H135">
    <cfRule type="expression" dxfId="96" priority="86">
      <formula>$G$135&gt;0</formula>
    </cfRule>
  </conditionalFormatting>
  <conditionalFormatting sqref="B136:D136 F136:H136">
    <cfRule type="expression" dxfId="95" priority="85">
      <formula>$G$136&gt;0</formula>
    </cfRule>
  </conditionalFormatting>
  <conditionalFormatting sqref="B137:D137 F137:H137">
    <cfRule type="expression" dxfId="94" priority="83">
      <formula>$G$137&gt;0</formula>
    </cfRule>
  </conditionalFormatting>
  <conditionalFormatting sqref="B138:D138 F138:H138">
    <cfRule type="expression" dxfId="93" priority="82">
      <formula>$G$138&gt;0</formula>
    </cfRule>
  </conditionalFormatting>
  <conditionalFormatting sqref="B140:D140 F140:H140">
    <cfRule type="expression" dxfId="92" priority="80">
      <formula>$G$140&gt;0</formula>
    </cfRule>
  </conditionalFormatting>
  <conditionalFormatting sqref="B139:D139 F139:H139">
    <cfRule type="expression" dxfId="91" priority="79">
      <formula>$G$139&gt;0</formula>
    </cfRule>
  </conditionalFormatting>
  <conditionalFormatting sqref="B141:D141 F141:H141">
    <cfRule type="expression" dxfId="90" priority="78">
      <formula>$G$141&gt;0</formula>
    </cfRule>
  </conditionalFormatting>
  <conditionalFormatting sqref="B142:D142 F142:H142">
    <cfRule type="expression" dxfId="89" priority="77">
      <formula>$G$142&gt;0</formula>
    </cfRule>
  </conditionalFormatting>
  <conditionalFormatting sqref="B143:D143 F143:H143">
    <cfRule type="expression" dxfId="88" priority="76">
      <formula>$G$143&gt;0</formula>
    </cfRule>
  </conditionalFormatting>
  <conditionalFormatting sqref="B144:D144 F144:H144">
    <cfRule type="expression" dxfId="87" priority="75">
      <formula>$G$144&gt;0</formula>
    </cfRule>
  </conditionalFormatting>
  <conditionalFormatting sqref="B146:D146 F146:H146">
    <cfRule type="expression" dxfId="86" priority="74">
      <formula>$G$146&gt;0</formula>
    </cfRule>
  </conditionalFormatting>
  <conditionalFormatting sqref="B147:D147 F147:H147">
    <cfRule type="expression" dxfId="85" priority="73">
      <formula>$G$147&gt;0</formula>
    </cfRule>
  </conditionalFormatting>
  <conditionalFormatting sqref="B148:D148 F148:H148">
    <cfRule type="expression" dxfId="84" priority="72">
      <formula>$G$148&gt;0</formula>
    </cfRule>
  </conditionalFormatting>
  <conditionalFormatting sqref="B149:D149 F149:H149">
    <cfRule type="expression" dxfId="83" priority="71">
      <formula>$G$149&gt;0</formula>
    </cfRule>
  </conditionalFormatting>
  <conditionalFormatting sqref="B150:D150 F150:H150">
    <cfRule type="expression" dxfId="82" priority="70">
      <formula>$G$150&gt;0</formula>
    </cfRule>
  </conditionalFormatting>
  <conditionalFormatting sqref="B151:D151 F151:H151">
    <cfRule type="expression" dxfId="81" priority="69">
      <formula>$G$151&gt;0</formula>
    </cfRule>
  </conditionalFormatting>
  <conditionalFormatting sqref="B152:D152 F152:H152">
    <cfRule type="expression" dxfId="80" priority="68">
      <formula>$G$152&gt;0</formula>
    </cfRule>
  </conditionalFormatting>
  <conditionalFormatting sqref="B153:D153 F153:H153">
    <cfRule type="expression" dxfId="79" priority="67">
      <formula>$G$153&gt;0</formula>
    </cfRule>
  </conditionalFormatting>
  <conditionalFormatting sqref="B155:D155 F155:H155">
    <cfRule type="expression" dxfId="78" priority="66">
      <formula>$G$155&gt;0</formula>
    </cfRule>
  </conditionalFormatting>
  <conditionalFormatting sqref="B156:D156 F156:H156">
    <cfRule type="expression" dxfId="77" priority="15">
      <formula>$G$156&gt;0</formula>
    </cfRule>
    <cfRule type="expression" dxfId="76" priority="65">
      <formula>$G$156&gt;0</formula>
    </cfRule>
  </conditionalFormatting>
  <conditionalFormatting sqref="B157:D157 F157:H157">
    <cfRule type="expression" dxfId="75" priority="64">
      <formula>$G$157&gt;0</formula>
    </cfRule>
  </conditionalFormatting>
  <conditionalFormatting sqref="B158:D158 F158:H158">
    <cfRule type="expression" dxfId="74" priority="63">
      <formula>$G$158&gt;0</formula>
    </cfRule>
  </conditionalFormatting>
  <conditionalFormatting sqref="B159:D159 F159:H159">
    <cfRule type="expression" dxfId="73" priority="62">
      <formula>$G$159&gt;0</formula>
    </cfRule>
  </conditionalFormatting>
  <conditionalFormatting sqref="B175:D175 F175:H175">
    <cfRule type="expression" dxfId="72" priority="59">
      <formula>$G$175&gt;0</formula>
    </cfRule>
  </conditionalFormatting>
  <conditionalFormatting sqref="B182:D182 F182:H182">
    <cfRule type="expression" dxfId="71" priority="56">
      <formula>$G$182&gt;0</formula>
    </cfRule>
  </conditionalFormatting>
  <conditionalFormatting sqref="B183:D183 F183:H183">
    <cfRule type="expression" dxfId="70" priority="55">
      <formula>$G$183&gt;0</formula>
    </cfRule>
  </conditionalFormatting>
  <conditionalFormatting sqref="B184:D184 F184:H184">
    <cfRule type="expression" dxfId="69" priority="54">
      <formula>$G$184&gt;0</formula>
    </cfRule>
  </conditionalFormatting>
  <conditionalFormatting sqref="B185:D185 F185:H185">
    <cfRule type="expression" dxfId="68" priority="53">
      <formula>$G$185&gt;0</formula>
    </cfRule>
  </conditionalFormatting>
  <conditionalFormatting sqref="B186:D186 F186:H186">
    <cfRule type="expression" dxfId="67" priority="52">
      <formula>$G$186&gt;0</formula>
    </cfRule>
  </conditionalFormatting>
  <conditionalFormatting sqref="B187:D187 F187:H187">
    <cfRule type="expression" dxfId="66" priority="51">
      <formula>$G$187&gt;0</formula>
    </cfRule>
  </conditionalFormatting>
  <conditionalFormatting sqref="B188:D188 F188:H188">
    <cfRule type="expression" dxfId="65" priority="50">
      <formula>$G$188&gt;0</formula>
    </cfRule>
  </conditionalFormatting>
  <conditionalFormatting sqref="B189:D189 F189:H189">
    <cfRule type="expression" dxfId="64" priority="49">
      <formula>$G$189&gt;0</formula>
    </cfRule>
  </conditionalFormatting>
  <conditionalFormatting sqref="B190:D190 F190:H190">
    <cfRule type="expression" dxfId="63" priority="48">
      <formula>$G$190&gt;0</formula>
    </cfRule>
  </conditionalFormatting>
  <conditionalFormatting sqref="B191:D191 F191:H191">
    <cfRule type="expression" dxfId="62" priority="47">
      <formula>$G$191&gt;0</formula>
    </cfRule>
  </conditionalFormatting>
  <conditionalFormatting sqref="B193:D193 F193:H193">
    <cfRule type="expression" dxfId="61" priority="46">
      <formula>$G$193&gt;0</formula>
    </cfRule>
  </conditionalFormatting>
  <conditionalFormatting sqref="B194:D194 F194:H194">
    <cfRule type="expression" dxfId="60" priority="45">
      <formula>$G$194&gt;0</formula>
    </cfRule>
  </conditionalFormatting>
  <conditionalFormatting sqref="B195:D195 F195:H195">
    <cfRule type="expression" dxfId="59" priority="44">
      <formula>$G$195&gt;0</formula>
    </cfRule>
  </conditionalFormatting>
  <conditionalFormatting sqref="B196:D196 F196:H196">
    <cfRule type="expression" dxfId="58" priority="43">
      <formula>$G$196&gt;0</formula>
    </cfRule>
  </conditionalFormatting>
  <conditionalFormatting sqref="B197:D197 F197:H197">
    <cfRule type="expression" dxfId="57" priority="42">
      <formula>$G$197&gt;0</formula>
    </cfRule>
  </conditionalFormatting>
  <conditionalFormatting sqref="B199:D199 F199:H199">
    <cfRule type="expression" dxfId="56" priority="41">
      <formula>$G$199&gt;0</formula>
    </cfRule>
  </conditionalFormatting>
  <conditionalFormatting sqref="B200:D200 F200:H200">
    <cfRule type="expression" dxfId="55" priority="40">
      <formula>$G$200&gt;0</formula>
    </cfRule>
  </conditionalFormatting>
  <conditionalFormatting sqref="B201:D201 F201:H201">
    <cfRule type="expression" dxfId="54" priority="39">
      <formula>$G$201&gt;0</formula>
    </cfRule>
  </conditionalFormatting>
  <conditionalFormatting sqref="B202:D202 F202:H202">
    <cfRule type="expression" dxfId="53" priority="38">
      <formula>$G$202&gt;0</formula>
    </cfRule>
  </conditionalFormatting>
  <conditionalFormatting sqref="B203:D203 F203:H203">
    <cfRule type="expression" dxfId="52" priority="37">
      <formula>$G$203&gt;0</formula>
    </cfRule>
  </conditionalFormatting>
  <conditionalFormatting sqref="B204:D204 F204:H204">
    <cfRule type="expression" dxfId="51" priority="36">
      <formula>$G$204&gt;0</formula>
    </cfRule>
  </conditionalFormatting>
  <conditionalFormatting sqref="B205:D205 F205:H205">
    <cfRule type="expression" dxfId="50" priority="35">
      <formula>$G$205&gt;0</formula>
    </cfRule>
  </conditionalFormatting>
  <conditionalFormatting sqref="B206:D206 F206:H206">
    <cfRule type="expression" dxfId="49" priority="34">
      <formula>$G$206&gt;0</formula>
    </cfRule>
  </conditionalFormatting>
  <conditionalFormatting sqref="B207:D207 F207:H207">
    <cfRule type="expression" dxfId="48" priority="33">
      <formula>$G$207&gt;0</formula>
    </cfRule>
  </conditionalFormatting>
  <conditionalFormatting sqref="B208:D208 F208:H208">
    <cfRule type="expression" dxfId="47" priority="32">
      <formula>$G$208&gt;0</formula>
    </cfRule>
  </conditionalFormatting>
  <conditionalFormatting sqref="B210:D210 F210:H210">
    <cfRule type="expression" dxfId="46" priority="31">
      <formula>$G$210&gt;0</formula>
    </cfRule>
  </conditionalFormatting>
  <conditionalFormatting sqref="B211:D211 F211:H211">
    <cfRule type="expression" dxfId="45" priority="30">
      <formula>$G$211&gt;0</formula>
    </cfRule>
  </conditionalFormatting>
  <conditionalFormatting sqref="B212:D212 F212:H212">
    <cfRule type="expression" dxfId="44" priority="29">
      <formula>$G$212&gt;0</formula>
    </cfRule>
  </conditionalFormatting>
  <conditionalFormatting sqref="B213:D213 F213:H213">
    <cfRule type="expression" dxfId="43" priority="28">
      <formula>$G$213&gt;0</formula>
    </cfRule>
  </conditionalFormatting>
  <conditionalFormatting sqref="B214:D214 F214:H214">
    <cfRule type="expression" dxfId="42" priority="27">
      <formula>$G$214&gt;0</formula>
    </cfRule>
  </conditionalFormatting>
  <conditionalFormatting sqref="B273:D273 F273:H273">
    <cfRule type="expression" dxfId="41" priority="26">
      <formula>$G$273&gt;0</formula>
    </cfRule>
  </conditionalFormatting>
  <conditionalFormatting sqref="B69:D69 F69:H69">
    <cfRule type="expression" dxfId="40" priority="25">
      <formula>$G$69&gt;0</formula>
    </cfRule>
  </conditionalFormatting>
  <conditionalFormatting sqref="B68:D68 F68:H68">
    <cfRule type="expression" dxfId="39" priority="24">
      <formula>$G$68&gt;0</formula>
    </cfRule>
  </conditionalFormatting>
  <conditionalFormatting sqref="B62:D62 F62:H62">
    <cfRule type="expression" dxfId="38" priority="23">
      <formula>$G$62&gt;0</formula>
    </cfRule>
  </conditionalFormatting>
  <conditionalFormatting sqref="E52 E164 E181 E55 E64 E74 E83 E97 E107 E110 E117:E118 E126 E129 E145 E154 E173:E174 E192 E198 E209 E215 E218 E222 E233 E241 E245 E263 E275 E294">
    <cfRule type="cellIs" dxfId="37" priority="21" operator="greaterThan">
      <formula>1</formula>
    </cfRule>
  </conditionalFormatting>
  <conditionalFormatting sqref="B176:D176 F176:H176">
    <cfRule type="expression" dxfId="36" priority="20">
      <formula>$G$176&gt;0</formula>
    </cfRule>
  </conditionalFormatting>
  <conditionalFormatting sqref="B160:D160 F160:H160">
    <cfRule type="expression" dxfId="35" priority="19">
      <formula>$G$160&gt;0</formula>
    </cfRule>
  </conditionalFormatting>
  <conditionalFormatting sqref="B161:D161 F161:H161">
    <cfRule type="expression" dxfId="34" priority="18">
      <formula>$G$161&gt;0</formula>
    </cfRule>
  </conditionalFormatting>
  <conditionalFormatting sqref="B162:D162 F162:H162">
    <cfRule type="expression" dxfId="33" priority="17">
      <formula>$G$162&gt;0</formula>
    </cfRule>
  </conditionalFormatting>
  <conditionalFormatting sqref="B163:D163 F163:H163">
    <cfRule type="expression" dxfId="32" priority="16">
      <formula>$G$163&gt;0</formula>
    </cfRule>
  </conditionalFormatting>
  <conditionalFormatting sqref="B59:D59 F59:H59">
    <cfRule type="expression" dxfId="31" priority="14">
      <formula>$G$59&gt;0</formula>
    </cfRule>
  </conditionalFormatting>
  <conditionalFormatting sqref="B61:D61 F61:H61">
    <cfRule type="expression" dxfId="30" priority="13">
      <formula>$G$61&gt;0</formula>
    </cfRule>
  </conditionalFormatting>
  <conditionalFormatting sqref="B76:D76 F76:H76">
    <cfRule type="expression" dxfId="29" priority="12">
      <formula>$G$76&gt;0</formula>
    </cfRule>
  </conditionalFormatting>
  <conditionalFormatting sqref="B75:D75 F75:H75">
    <cfRule type="expression" dxfId="28" priority="11">
      <formula>$G$75&gt;0</formula>
    </cfRule>
  </conditionalFormatting>
  <conditionalFormatting sqref="B77:D77 F77:H77">
    <cfRule type="expression" dxfId="27" priority="10">
      <formula>$G$77&gt;0</formula>
    </cfRule>
  </conditionalFormatting>
  <conditionalFormatting sqref="B78:D78 F78:H78">
    <cfRule type="expression" dxfId="26" priority="9">
      <formula>$G$78&gt;0</formula>
    </cfRule>
  </conditionalFormatting>
  <conditionalFormatting sqref="B79:D79 F79:H79">
    <cfRule type="expression" dxfId="25" priority="8">
      <formula>$G$79&gt;0</formula>
    </cfRule>
  </conditionalFormatting>
  <conditionalFormatting sqref="B80:D80 F80:H80">
    <cfRule type="expression" dxfId="24" priority="7">
      <formula>$G$80&gt;0</formula>
    </cfRule>
  </conditionalFormatting>
  <conditionalFormatting sqref="B81:D81 F81:H81">
    <cfRule type="expression" dxfId="23" priority="6">
      <formula>$G$81&gt;0</formula>
    </cfRule>
  </conditionalFormatting>
  <conditionalFormatting sqref="B82:D82 F82:H82">
    <cfRule type="expression" dxfId="22" priority="5">
      <formula>$G$82&gt;0</formula>
    </cfRule>
  </conditionalFormatting>
  <conditionalFormatting sqref="B178:D178 F178:H178">
    <cfRule type="expression" dxfId="21" priority="4">
      <formula>$G$178&gt;0</formula>
    </cfRule>
  </conditionalFormatting>
  <conditionalFormatting sqref="B179:D179 F179:H179">
    <cfRule type="expression" dxfId="20" priority="3">
      <formula>$G$179&gt;0</formula>
    </cfRule>
  </conditionalFormatting>
  <conditionalFormatting sqref="B180:D180 F180:H180">
    <cfRule type="expression" dxfId="19" priority="2">
      <formula>$G$180&gt;0</formula>
    </cfRule>
  </conditionalFormatting>
  <conditionalFormatting sqref="E295:E309 E276:E293 E264:E274 E246:E262 E242:E244 E234:E240 E223:E232 E219:E221 E216:E217 E210:E214 E199:E208 E193:E197 E182:E191 E175:E180 E165:E172 E155:E163 E146:E153 E130:E144 E127:E128 E119:E125 E111:E116 E108:E109 E98:E106 E84:E96 E75:E82 E65:E73 E56:E63 E53:E54 E22:E51">
    <cfRule type="cellIs" dxfId="18" priority="1" operator="greaterThan">
      <formula>1</formula>
    </cfRule>
  </conditionalFormatting>
  <dataValidations xWindow="753" yWindow="608" count="13">
    <dataValidation type="list" allowBlank="1" showInputMessage="1" showErrorMessage="1" errorTitle="Por favor seleccione de la lista" error="Recuerde que solo hacemos entregas a ciertas zonas de la Ciudad, si su colonia no se encuentra en la lista no podremos realizar la entrega." promptTitle="Solo Seleccione de la lista" prompt="NO ESCRIBA SU COLONIA SOLO SELECCIONE DE LA LISTA _x000a__x000a_Las colonias a las que hacemos envío están ordenadas alfabeticamente. " sqref="C14" xr:uid="{A4DC9CA4-B646-5B44-927A-C291DF1EB5C6}">
      <formula1>INDIRECT($C$11)</formula1>
    </dataValidation>
    <dataValidation type="whole" allowBlank="1" showInputMessage="1" showErrorMessage="1" errorTitle="AVISO" error="Ponga un número entero" promptTitle="Aviso" prompt="Solo poner números enteros" sqref="E21 E52:M52" xr:uid="{BF3EAE53-C105-1046-8C21-777A0E21B1D9}">
      <formula1>1</formula1>
      <formula2>99</formula2>
    </dataValidation>
    <dataValidation allowBlank="1" showInputMessage="1" showErrorMessage="1" promptTitle="Escriba" prompt="Cualquier información que sea relevante para el repartidor (Color del portón, comercios cercanos, etc.)" sqref="C17" xr:uid="{23B09BDD-8DF6-E740-B7E0-D462F4083052}"/>
    <dataValidation allowBlank="1" showInputMessage="1" showErrorMessage="1" promptTitle="Para departamentos o conjuntos" prompt="Escriba aquí el edificio y/o departamento - Num. de casa" sqref="H11" xr:uid="{9D0E5F6A-EE69-B443-9FB0-E61DC304F6CB}"/>
    <dataValidation allowBlank="1" showInputMessage="1" showErrorMessage="1" promptTitle="Ejemplo" prompt="18 / 32-A / 44 Bis" sqref="G11" xr:uid="{E99DCD3B-27C8-A946-A05C-B3690219E22B}"/>
    <dataValidation allowBlank="1" showInputMessage="1" showErrorMessage="1" promptTitle="Escriba su calle " prompt="Hágalo sin acentos" sqref="D11" xr:uid="{772A904C-178D-9C4A-A63D-1409522F5E94}"/>
    <dataValidation type="whole" operator="greaterThan" allowBlank="1" showInputMessage="1" showErrorMessage="1" errorTitle="El pedido minimo es de $500 " sqref="G310" xr:uid="{43EF6194-E032-4F41-8433-33CC47E3AAF5}">
      <formula1>499</formula1>
    </dataValidation>
    <dataValidation type="whole" operator="greaterThan" allowBlank="1" showInputMessage="1" showErrorMessage="1" errorTitle="AVISO" error="Ponga un número entero / Para el huevo el pedido mínimo son 12 pzas." promptTitle="Aviso" prompt="El huevo se vende por Pieza_x000a_El pedido mínimo es de 12 pzas." sqref="E110:M110" xr:uid="{41380E4E-9C67-1240-804A-CFCCAF3C6236}">
      <formula1>12</formula1>
    </dataValidation>
    <dataValidation allowBlank="1" showInputMessage="1" showErrorMessage="1" promptTitle="No olvide poner su " prompt="Nombre / A. paterno / A. materno" sqref="C8" xr:uid="{767FD37C-CE33-324B-99E2-83BC95B089E0}"/>
    <dataValidation allowBlank="1" showInputMessage="1" showErrorMessage="1" promptTitle="Por ejemplo:" prompt="&quot;No hay timbre&quot;, &quot;Hay que llamar&quot; o cualquier otro comentario que sea relevante para concretar la entrega" sqref="F17:H17" xr:uid="{71148B0D-260D-6843-97D6-6D5EB2E13DB5}"/>
    <dataValidation type="list" allowBlank="1" showInputMessage="1" showErrorMessage="1" sqref="H53:H54 H56:H63 H22:H51 H75:H82 H84:H96 H98:H106 H175 H65:H73 H269:H274 H130:H144 H146:H153 H165:H172 H111:H116 H182:H191 H193:H197 H163 H210:H214 H216:H217 H219:H221 H223:H232 H234:H240 H242:H244 H262 H199:H208 H295:H309 H127:H128 H276:H287 H293 H155:H158 H264:H266 H108 H119:H125 H178:H180 H246:H247" xr:uid="{AE3F839F-D298-544B-8639-2282BEA4790F}">
      <formula1>#REF!</formula1>
    </dataValidation>
    <dataValidation type="whole" allowBlank="1" showInputMessage="1" showErrorMessage="1" promptTitle="AVISO" prompt="Solo poner números enteros. Considere la Unidad de Medida del producto" sqref="E295:E309 E276:E293 E264:E274 E246:E262 E242:E244 E234:E240 E223:E232 E219:E221 E216:E217 E210:E214 E199:E208 E193:E197 E182:E191 E175:E180 E165:E172 E155:E163 E146:E153 E130:E144 E127:E128 E119:E125 E111:E116 E108:E109 E98:E106 E84:E96 E75:E82 E65:E73 E56:E63 E53:E54 E22:E51" xr:uid="{0883342A-188D-42E7-9523-419569213FDA}">
      <formula1>0</formula1>
      <formula2>60</formula2>
    </dataValidation>
    <dataValidation type="list" allowBlank="1" showInputMessage="1" showErrorMessage="1" errorTitle="Por favor " error="Seleccione de la lista" promptTitle="Seleccione de la lista" prompt="Seleccione su alcaldía" sqref="C11" xr:uid="{8C0C6BD4-F721-E346-AE1E-814469CF0233}">
      <formula1>$A$651:$H$651</formula1>
    </dataValidation>
  </dataValidations>
  <hyperlinks>
    <hyperlink ref="C16" r:id="rId1" xr:uid="{3EC7A434-A7C3-48FD-9BFD-14E9AABA1E1A}"/>
  </hyperlinks>
  <pageMargins left="0.7" right="0.7" top="0.75" bottom="0.75" header="0.3" footer="0.3"/>
  <pageSetup scale="16" orientation="portrait" horizontalDpi="0" verticalDpi="0" r:id="rId2"/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Comanda_Fecha</vt:lpstr>
      <vt:lpstr>Comanda_Fecha!Print_Area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Liber Saltijeral Giles</dc:creator>
  <cp:lastModifiedBy>Jorge Liber Saltijeral Giles</cp:lastModifiedBy>
  <cp:lastPrinted>2020-06-02T04:26:11Z</cp:lastPrinted>
  <dcterms:created xsi:type="dcterms:W3CDTF">2020-05-19T17:42:51Z</dcterms:created>
  <dcterms:modified xsi:type="dcterms:W3CDTF">2020-09-15T18:01:41Z</dcterms:modified>
</cp:coreProperties>
</file>